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fuminori_ochi_Desktop\【R3.3.3〆】令和元年度財政状況資料集の作成及び提出について\【財政状況資料集】_014702_音威子府村_2019\"/>
    </mc:Choice>
  </mc:AlternateContent>
  <xr:revisionPtr revIDLastSave="0" documentId="13_ncr:1_{F20EE658-E2F3-468E-A881-10F3F1C2B508}" xr6:coauthVersionLast="43" xr6:coauthVersionMax="43" xr10:uidLastSave="{00000000-0000-0000-0000-000000000000}"/>
  <bookViews>
    <workbookView xWindow="915" yWindow="45" windowWidth="25245" windowHeight="155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AM35" i="10"/>
  <c r="C35" i="10"/>
  <c r="CO34" i="10"/>
  <c r="BW34" i="10"/>
  <c r="BW35" i="10" s="1"/>
  <c r="BW36" i="10" s="1"/>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<sst xmlns="http://schemas.openxmlformats.org/spreadsheetml/2006/main" count="1132" uniqueCount="587">
  <si>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</si>
  <si>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</si>
  <si>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</si>
  <si>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</si>
  <si>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</si>
  <si>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</si>
  <si>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</si>
  <si>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</si>
  <si>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</si>
  <si>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</si>
  <si>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</si>
  <si>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</si>
  <si>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</si>
  <si>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</si>
  <si>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</si>
  <si>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</si>
  <si>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</si>
  <si>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</si>
  <si>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</si>
  <si>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</si>
  <si>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</si>
  <si>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</si>
  <si>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</si>
  <si>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</si>
  <si>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</si>
  <si>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</si>
  <si>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</si>
  <si>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</si>
  <si>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</si>
  <si>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</si>
  <si>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</si>
  <si>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</si>
  <si>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</si>
  <si>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</si>
  <si>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</si>
  <si>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</si>
  <si>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</si>
  <si>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</si>
  <si>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</si>
  <si>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</si>
  <si>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</si>
  <si>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</si>
  <si>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</si>
  <si>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</si>
  <si>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</si>
  <si>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</si>
  <si>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</si>
  <si>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</si>
  <si>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</si>
  <si>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</si>
  <si>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</si>
  <si>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</si>
  <si>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</si>
  <si>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</si>
  <si>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</si>
  <si>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</si>
  <si>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</si>
  <si>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</si>
  <si>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</si>
  <si>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</si>
  <si>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</si>
  <si>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</si>
  <si>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</si>
  <si>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</si>
  <si>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</si>
  <si>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</si>
  <si>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</si>
  <si>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</si>
  <si>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</si>
  <si>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</si>
  <si>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</si>
  <si>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</si>
  <si>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</si>
  <si>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</si>
  <si>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</si>
  <si>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</si>
  <si>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</si>
  <si>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</si>
  <si>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</si>
  <si>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</si>
  <si>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</si>
  <si>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</si>
  <si>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</si>
  <si>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</si>
  <si>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</si>
  <si>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</si>
  <si>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</si>
  <si>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</si>
  <si>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</si>
  <si>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</si>
  <si>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</si>
  <si>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</si>
  <si>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</si>
  <si>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</si>
  <si>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</si>
  <si>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</si>
  <si>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</si>
  <si>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</si>
  <si>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音威子府村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</si>
  <si>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</si>
  <si>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</si>
  <si>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</si>
  <si>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</si>
  <si>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</si>
  <si>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</si>
  <si>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</si>
  <si>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</si>
  <si>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</si>
  <si>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</si>
  <si>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</si>
  <si>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</si>
  <si>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</si>
  <si>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</si>
  <si>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</si>
  <si>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</si>
  <si>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</si>
  <si>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</si>
  <si>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</si>
  <si>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</si>
  <si>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</si>
  <si>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</si>
  <si>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</si>
  <si>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</si>
  <si>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</si>
  <si>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</si>
  <si>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</si>
  <si>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</si>
  <si>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</si>
  <si>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</si>
  <si>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</si>
  <si>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</si>
  <si>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</si>
  <si>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</si>
  <si>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</si>
  <si>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</si>
  <si>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</si>
  <si>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</si>
  <si>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</si>
  <si>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</si>
  <si>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</si>
  <si>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</si>
  <si>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</si>
  <si>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</si>
  <si>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</si>
  <si>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</si>
  <si>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</si>
  <si>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</si>
  <si>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</si>
  <si>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</si>
  <si>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</si>
  <si>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-4.5</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</si>
  <si>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</si>
  <si>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</si>
  <si>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</si>
  <si>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</si>
  <si>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</si>
  <si>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</si>
  <si>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</si>
  <si>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</si>
  <si>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</si>
  <si>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</si>
  <si>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</si>
  <si>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</si>
  <si>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</si>
  <si>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</si>
  <si>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</si>
  <si>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</si>
  <si>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</si>
  <si>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</si>
  <si>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</si>
  <si>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</si>
  <si>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</si>
  <si>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</si>
  <si>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</si>
  <si>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</si>
  <si>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</si>
  <si>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</si>
  <si>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</si>
  <si>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</si>
  <si>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</si>
  <si>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</si>
  <si>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</si>
  <si>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</si>
  <si>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</si>
  <si>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</si>
  <si>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</si>
  <si>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</si>
  <si>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</si>
  <si>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</si>
  <si>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</si>
  <si>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</si>
  <si>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</si>
  <si>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</si>
  <si>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</si>
  <si>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</si>
  <si>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</si>
  <si>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</si>
  <si>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</si>
  <si>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</si>
  <si>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</si>
  <si>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</si>
  <si>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</si>
  <si>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</si>
  <si>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</si>
  <si>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</si>
  <si>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</si>
  <si>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</si>
  <si>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</si>
  <si>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</si>
  <si>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</si>
  <si>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</si>
  <si>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</si>
  <si>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</si>
  <si>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</si>
  <si>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</si>
  <si>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</si>
  <si>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北海道音威子府村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</si>
  <si>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</si>
  <si>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</si>
  <si>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</si>
  <si>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</si>
  <si>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</si>
  <si>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</si>
  <si>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</si>
  <si>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</si>
  <si>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</si>
  <si>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</si>
  <si>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</si>
  <si>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</si>
  <si>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</si>
  <si>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</si>
  <si>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</si>
  <si>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</si>
  <si>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</si>
  <si>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</si>
  <si>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</si>
  <si>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</si>
  <si>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</si>
  <si>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</si>
  <si>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</si>
  <si>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</si>
  <si>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</si>
  <si>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</si>
  <si>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</si>
  <si>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</si>
  <si>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</si>
  <si>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</si>
  <si>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</si>
  <si>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</si>
  <si>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</si>
  <si>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</si>
  <si>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</si>
  <si>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</si>
  <si>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</si>
  <si>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</si>
  <si>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</si>
  <si>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</si>
  <si>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</si>
  <si>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</si>
  <si>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</si>
  <si>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</si>
  <si>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</si>
  <si>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</si>
  <si>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</si>
  <si>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</si>
  <si>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</si>
  <si>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</si>
  <si>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</si>
  <si>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</si>
  <si>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</si>
  <si>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</si>
  <si>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</si>
  <si>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</si>
  <si>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</si>
  <si>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</si>
  <si>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</si>
  <si>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</si>
  <si>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</si>
  <si>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</si>
  <si>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</si>
  <si>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</si>
  <si>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</si>
  <si>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</si>
  <si>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</si>
  <si>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</si>
  <si>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</si>
  <si>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</si>
  <si>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</si>
  <si>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</si>
  <si>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</si>
  <si>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</si>
  <si>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</si>
  <si>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</si>
  <si>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</si>
  <si>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</si>
  <si>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</si>
  <si>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</si>
  <si>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</si>
  <si>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</si>
  <si>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</si>
  <si>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</si>
  <si>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</si>
  <si>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</si>
  <si>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</si>
  <si>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</si>
  <si>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</si>
  <si>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</si>
  <si>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</si>
  <si>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</si>
  <si>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</si>
  <si>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</si>
  <si>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</si>
  <si>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</si>
  <si>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</si>
  <si>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</si>
  <si>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</si>
  <si>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</si>
  <si>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</si>
  <si>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</si>
  <si>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</si>
  <si>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</si>
  <si>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</si>
  <si>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</si>
  <si>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</si>
  <si>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</si>
  <si>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</si>
  <si>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</si>
  <si>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</si>
  <si>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</si>
  <si>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</si>
  <si>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</si>
  <si>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</si>
  <si>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</si>
  <si>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</si>
  <si>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</si>
  <si>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</si>
  <si>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</si>
  <si>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</si>
  <si>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</si>
  <si>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</si>
  <si>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</si>
  <si>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</si>
  <si>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</si>
  <si>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</si>
  <si>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</si>
  <si>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</si>
  <si>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</si>
  <si>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</si>
  <si>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</si>
  <si>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</si>
  <si>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</si>
  <si>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</si>
  <si>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</si>
  <si>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</si>
  <si>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</si>
  <si>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</si>
  <si>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</si>
  <si>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</si>
  <si>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</si>
  <si>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</si>
  <si>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</si>
  <si>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</si>
  <si>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</si>
  <si>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</si>
  <si>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</si>
  <si>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</si>
  <si>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</si>
  <si>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</si>
  <si>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</si>
  <si>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北海道音威子府村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</si>
  <si>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</si>
  <si>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</si>
  <si>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</si>
  <si>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</si>
  <si>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</si>
  <si>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</si>
  <si>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</si>
  <si>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</si>
  <si>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</si>
  <si>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</si>
  <si>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</si>
  <si>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</si>
  <si>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</si>
  <si>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</si>
  <si>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</si>
  <si>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</si>
  <si>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</si>
  <si>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</si>
  <si>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</si>
  <si>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</si>
  <si>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</si>
  <si>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</si>
  <si>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</si>
  <si>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</si>
  <si>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</si>
  <si>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</si>
  <si>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</si>
  <si>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</si>
  <si>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</si>
  <si>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</si>
  <si>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</si>
  <si>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</si>
  <si>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</si>
  <si>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</si>
  <si>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</si>
  <si>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</si>
  <si>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</si>
  <si>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</si>
  <si>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</si>
  <si>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</si>
  <si>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</si>
  <si>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</si>
  <si>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</si>
  <si>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</si>
  <si>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</si>
  <si>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</si>
  <si>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</si>
  <si>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</si>
  <si>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</si>
  <si>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</si>
  <si>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</si>
  <si>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</si>
  <si>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</si>
  <si>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</si>
  <si>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</si>
  <si>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</si>
  <si>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</si>
  <si>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</si>
  <si>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</si>
  <si>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</si>
  <si>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</si>
  <si>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</si>
  <si>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</si>
  <si>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</si>
  <si>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</si>
  <si>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</si>
  <si>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</si>
  <si>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</si>
  <si>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</si>
  <si>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</si>
  <si>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</si>
  <si>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</si>
  <si>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</si>
  <si>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</si>
  <si>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</si>
  <si>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</si>
  <si>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</si>
  <si>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</si>
  <si>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</si>
  <si>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</si>
  <si>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</si>
  <si>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</si>
  <si>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</si>
  <si>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</si>
  <si>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</si>
  <si>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</si>
  <si>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</si>
  <si>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</si>
  <si>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</si>
  <si>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</si>
  <si>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</si>
  <si>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</si>
  <si>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</si>
  <si>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</si>
  <si>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</si>
  <si>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</si>
  <si>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</si>
  <si>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</si>
  <si>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</si>
  <si>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</si>
  <si>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</si>
  <si>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</si>
  <si>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</si>
  <si>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</si>
  <si>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</si>
  <si>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</si>
  <si>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</si>
  <si>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</si>
  <si>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</si>
  <si>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</si>
  <si>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</si>
  <si>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</si>
  <si>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</si>
  <si>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</si>
  <si>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</si>
  <si>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</si>
  <si>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</si>
  <si>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</si>
  <si>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</si>
  <si>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</si>
  <si>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</si>
  <si>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</si>
  <si>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</si>
  <si>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</si>
  <si>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</si>
  <si>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</si>
  <si>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</si>
  <si>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</si>
  <si>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</si>
  <si>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</si>
  <si>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</si>
  <si>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</si>
  <si>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</si>
  <si>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</si>
  <si>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</si>
  <si>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</si>
  <si>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</si>
  <si>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</si>
  <si>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</si>
  <si>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</si>
  <si>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</si>
  <si>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</si>
  <si>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</si>
  <si>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</si>
  <si>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</si>
  <si>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</si>
  <si>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</si>
  <si>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</si>
  <si>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</si>
  <si>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</si>
  <si>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</si>
  <si>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</si>
  <si>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</si>
  <si>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</si>
  <si>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</si>
  <si>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</si>
  <si>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</si>
  <si>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</si>
  <si>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</si>
  <si>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</si>
  <si>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</si>
  <si>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</si>
  <si>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</si>
  <si>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</si>
  <si>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</si>
  <si>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</si>
  <si>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</si>
  <si>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</si>
  <si>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</si>
  <si>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</si>
  <si>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</si>
  <si>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</si>
  <si>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</si>
  <si>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</si>
  <si>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</si>
  <si>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</si>
  <si>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</si>
  <si>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</si>
  <si>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</si>
  <si>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</si>
  <si>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</si>
  <si>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</si>
  <si>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</si>
  <si>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</si>
  <si>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</si>
  <si>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1.27</t>
  </si>
  <si>
    <t>▲ 9.72</t>
  </si>
  <si>
    <t>▲ 9.79</t>
  </si>
  <si>
    <t>▲ 13.06</t>
  </si>
  <si>
    <t>▲ 9.31</t>
  </si>
  <si>
    <t>一般会計</t>
  </si>
  <si>
    <t>国民健康保険特別会計</t>
  </si>
  <si>
    <t>介護保険特別会計（保険事業勘定）</t>
  </si>
  <si>
    <t>農業集落排水事業特別会計</t>
  </si>
  <si>
    <t>介護保険特別会計（サービス事業勘定）</t>
  </si>
  <si>
    <t>簡易水道事業特別会計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</si>
  <si>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</si>
  <si>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</si>
  <si>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</si>
  <si>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</si>
  <si>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</si>
  <si>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</si>
  <si>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</si>
  <si>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</si>
  <si>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</si>
  <si>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</si>
  <si>
    <t>－</t>
    <phoneticPr fontId="2"/>
  </si>
  <si>
    <t>－</t>
    <phoneticPr fontId="5"/>
  </si>
  <si>
    <t>名寄地区衛生施設事務組合</t>
    <rPh sb="0" eb="2">
      <t>ナヨロ</t>
    </rPh>
    <rPh sb="2" eb="4">
      <t>チク</t>
    </rPh>
    <rPh sb="4" eb="6">
      <t>エイセイ</t>
    </rPh>
    <rPh sb="6" eb="8">
      <t>シセツ</t>
    </rPh>
    <rPh sb="8" eb="10">
      <t>ジム</t>
    </rPh>
    <rPh sb="10" eb="12">
      <t>クミアイ</t>
    </rPh>
    <phoneticPr fontId="2"/>
  </si>
  <si>
    <t>上川教育センター事務組合</t>
    <rPh sb="0" eb="2">
      <t>カミカワ</t>
    </rPh>
    <rPh sb="2" eb="4">
      <t>キョウイク</t>
    </rPh>
    <rPh sb="8" eb="10">
      <t>ジム</t>
    </rPh>
    <rPh sb="10" eb="12">
      <t>クミアイ</t>
    </rPh>
    <phoneticPr fontId="2"/>
  </si>
  <si>
    <t>上川北部消防事務組合</t>
    <rPh sb="0" eb="2">
      <t>カミカワ</t>
    </rPh>
    <rPh sb="2" eb="4">
      <t>ホクブ</t>
    </rPh>
    <rPh sb="4" eb="6">
      <t>ショウボウ</t>
    </rPh>
    <rPh sb="6" eb="8">
      <t>ジム</t>
    </rPh>
    <rPh sb="8" eb="10">
      <t>クミアイ</t>
    </rPh>
    <phoneticPr fontId="2"/>
  </si>
  <si>
    <t>-</t>
    <phoneticPr fontId="2"/>
  </si>
  <si>
    <t>公共施設整備基金</t>
    <rPh sb="0" eb="2">
      <t>コウキョウ</t>
    </rPh>
    <rPh sb="2" eb="4">
      <t>シセツ</t>
    </rPh>
    <rPh sb="4" eb="6">
      <t>セイビ</t>
    </rPh>
    <rPh sb="6" eb="8">
      <t>キキン</t>
    </rPh>
    <phoneticPr fontId="5"/>
  </si>
  <si>
    <t>高等学校振興基金</t>
    <rPh sb="0" eb="2">
      <t>コウトウ</t>
    </rPh>
    <rPh sb="2" eb="4">
      <t>ガッコウ</t>
    </rPh>
    <rPh sb="4" eb="6">
      <t>シンコウ</t>
    </rPh>
    <rPh sb="6" eb="8">
      <t>キキン</t>
    </rPh>
    <phoneticPr fontId="5"/>
  </si>
  <si>
    <t>ＪＲ天北線代替輸送確保基金</t>
    <rPh sb="2" eb="4">
      <t>テンポク</t>
    </rPh>
    <rPh sb="4" eb="5">
      <t>セン</t>
    </rPh>
    <rPh sb="5" eb="7">
      <t>ダイガ</t>
    </rPh>
    <rPh sb="7" eb="9">
      <t>ユソウ</t>
    </rPh>
    <rPh sb="9" eb="11">
      <t>カクホ</t>
    </rPh>
    <rPh sb="11" eb="13">
      <t>キキン</t>
    </rPh>
    <phoneticPr fontId="5"/>
  </si>
  <si>
    <t>人づくり振興基金</t>
    <rPh sb="0" eb="1">
      <t>ヒト</t>
    </rPh>
    <rPh sb="4" eb="6">
      <t>シンコウ</t>
    </rPh>
    <rPh sb="6" eb="8">
      <t>キキン</t>
    </rPh>
    <phoneticPr fontId="5"/>
  </si>
  <si>
    <t>地域福祉基金</t>
    <rPh sb="0" eb="2">
      <t>チイキ</t>
    </rPh>
    <rPh sb="2" eb="4">
      <t>フクシ</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</si>
</sst>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2924-4136-8341-CD7C3B9812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712048</c:v>
                </c:pt>
                <c:pt idx="1">
                  <c:v>963894</c:v>
                </c:pt>
                <c:pt idx="2">
                  <c:v>1228193</c:v>
                </c:pt>
                <c:pt idx="3">
                  <c:v>886168</c:v>
                </c:pt>
                <c:pt idx="4">
                  <c:v>341232</c:v>
                </c:pt>
              </c:numCache>
            </c:numRef>
          </c:val>
          <c:smooth val="0"/>
          <c:extLst>
            <c:ext xmlns:c16="http://schemas.microsoft.com/office/drawing/2014/chart" uri="{C3380CC4-5D6E-409C-BE32-E72D297353CC}">
              <c16:uniqueId val="{00000001-2924-4136-8341-CD7C3B9812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8.66</c:v>
                </c:pt>
                <c:pt idx="1">
                  <c:v>4.54</c:v>
                </c:pt>
                <c:pt idx="2">
                  <c:v>6.07</c:v>
                </c:pt>
                <c:pt idx="3">
                  <c:v>6.64</c:v>
                </c:pt>
                <c:pt idx="4">
                  <c:v>6.79</c:v>
                </c:pt>
              </c:numCache>
            </c:numRef>
          </c:val>
          <c:extLst>
            <c:ext xmlns:c16="http://schemas.microsoft.com/office/drawing/2014/chart" uri="{C3380CC4-5D6E-409C-BE32-E72D297353CC}">
              <c16:uniqueId val="{00000000-EE73-41C2-BA76-50FE905694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35.520000000000003</c:v>
                </c:pt>
                <c:pt idx="1">
                  <c:v>39.270000000000003</c:v>
                </c:pt>
                <c:pt idx="2">
                  <c:v>31.5</c:v>
                </c:pt>
                <c:pt idx="3">
                  <c:v>22.47</c:v>
                </c:pt>
                <c:pt idx="4">
                  <c:v>16.260000000000002</c:v>
                </c:pt>
              </c:numCache>
            </c:numRef>
          </c:val>
          <c:extLst>
            <c:ext xmlns:c16="http://schemas.microsoft.com/office/drawing/2014/chart" uri="{C3380CC4-5D6E-409C-BE32-E72D297353CC}">
              <c16:uniqueId val="{00000001-EE73-41C2-BA76-50FE905694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-1.27</c:v>
                </c:pt>
                <c:pt idx="1">
                  <c:v>-9.7200000000000006</c:v>
                </c:pt>
                <c:pt idx="2">
                  <c:v>-9.7899999999999991</c:v>
                </c:pt>
                <c:pt idx="3">
                  <c:v>-13.06</c:v>
                </c:pt>
                <c:pt idx="4">
                  <c:v>-9.31</c:v>
                </c:pt>
              </c:numCache>
            </c:numRef>
          </c:val>
          <c:smooth val="0"/>
          <c:extLst>
            <c:ext xmlns:c16="http://schemas.microsoft.com/office/drawing/2014/chart" uri="{C3380CC4-5D6E-409C-BE32-E72D297353CC}">
              <c16:uniqueId val="{00000002-EE73-41C2-BA76-50FE905694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34-4E78-98D3-5C64CAE624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34-4E78-98D3-5C64CAE624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34-4E78-98D3-5C64CAE6249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0.24</c:v>
                </c:pt>
                <c:pt idx="2">
                  <c:v>#N/A</c:v>
                </c:pt>
                <c:pt idx="3">
                  <c:v>0.25</c:v>
                </c:pt>
                <c:pt idx="4">
                  <c:v>#N/A</c:v>
                </c:pt>
                <c:pt idx="5">
                  <c:v>0.26</c:v>
                </c:pt>
                <c:pt idx="6">
                  <c:v>#N/A</c:v>
                </c:pt>
                <c:pt idx="7">
                  <c:v>0.03</c:v>
                </c:pt>
                <c:pt idx="8">
                  <c:v>#N/A</c:v>
                </c:pt>
                <c:pt idx="9">
                  <c:v>0.02</c:v>
                </c:pt>
              </c:numCache>
            </c:numRef>
          </c:val>
          <c:extLst>
            <c:ext xmlns:c16="http://schemas.microsoft.com/office/drawing/2014/chart" uri="{C3380CC4-5D6E-409C-BE32-E72D297353CC}">
              <c16:uniqueId val="{00000003-4734-4E78-98D3-5C64CAE6249B}"/>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0.02</c:v>
                </c:pt>
                <c:pt idx="4">
                  <c:v>#N/A</c:v>
                </c:pt>
                <c:pt idx="5">
                  <c:v>0.13</c:v>
                </c:pt>
                <c:pt idx="6">
                  <c:v>#N/A</c:v>
                </c:pt>
                <c:pt idx="7">
                  <c:v>0.08</c:v>
                </c:pt>
                <c:pt idx="8">
                  <c:v>#N/A</c:v>
                </c:pt>
                <c:pt idx="9">
                  <c:v>7.0000000000000007E-2</c:v>
                </c:pt>
              </c:numCache>
            </c:numRef>
          </c:val>
          <c:extLst>
            <c:ext xmlns:c16="http://schemas.microsoft.com/office/drawing/2014/chart" uri="{C3380CC4-5D6E-409C-BE32-E72D297353CC}">
              <c16:uniqueId val="{00000004-4734-4E78-98D3-5C64CAE6249B}"/>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0.09</c:v>
                </c:pt>
                <c:pt idx="4">
                  <c:v>#N/A</c:v>
                </c:pt>
                <c:pt idx="5">
                  <c:v>0.06</c:v>
                </c:pt>
                <c:pt idx="6">
                  <c:v>#N/A</c:v>
                </c:pt>
                <c:pt idx="7">
                  <c:v>0.12</c:v>
                </c:pt>
                <c:pt idx="8">
                  <c:v>#N/A</c:v>
                </c:pt>
                <c:pt idx="9">
                  <c:v>0.08</c:v>
                </c:pt>
              </c:numCache>
            </c:numRef>
          </c:val>
          <c:extLst>
            <c:ext xmlns:c16="http://schemas.microsoft.com/office/drawing/2014/chart" uri="{C3380CC4-5D6E-409C-BE32-E72D297353CC}">
              <c16:uniqueId val="{00000005-4734-4E78-98D3-5C64CAE6249B}"/>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0.06</c:v>
                </c:pt>
                <c:pt idx="4">
                  <c:v>#N/A</c:v>
                </c:pt>
                <c:pt idx="5">
                  <c:v>0.18</c:v>
                </c:pt>
                <c:pt idx="6">
                  <c:v>#N/A</c:v>
                </c:pt>
                <c:pt idx="7">
                  <c:v>0.19</c:v>
                </c:pt>
                <c:pt idx="8">
                  <c:v>#N/A</c:v>
                </c:pt>
                <c:pt idx="9">
                  <c:v>0.1</c:v>
                </c:pt>
              </c:numCache>
            </c:numRef>
          </c:val>
          <c:extLst>
            <c:ext xmlns:c16="http://schemas.microsoft.com/office/drawing/2014/chart" uri="{C3380CC4-5D6E-409C-BE32-E72D297353CC}">
              <c16:uniqueId val="{00000006-4734-4E78-98D3-5C64CAE6249B}"/>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0.54</c:v>
                </c:pt>
                <c:pt idx="2">
                  <c:v>#N/A</c:v>
                </c:pt>
                <c:pt idx="3">
                  <c:v>0.41</c:v>
                </c:pt>
                <c:pt idx="4">
                  <c:v>#N/A</c:v>
                </c:pt>
                <c:pt idx="5">
                  <c:v>0.56999999999999995</c:v>
                </c:pt>
                <c:pt idx="6">
                  <c:v>#N/A</c:v>
                </c:pt>
                <c:pt idx="7">
                  <c:v>0.33</c:v>
                </c:pt>
                <c:pt idx="8">
                  <c:v>#N/A</c:v>
                </c:pt>
                <c:pt idx="9">
                  <c:v>0.51</c:v>
                </c:pt>
              </c:numCache>
            </c:numRef>
          </c:val>
          <c:extLst>
            <c:ext xmlns:c16="http://schemas.microsoft.com/office/drawing/2014/chart" uri="{C3380CC4-5D6E-409C-BE32-E72D297353CC}">
              <c16:uniqueId val="{00000007-4734-4E78-98D3-5C64CAE6249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0.24</c:v>
                </c:pt>
                <c:pt idx="2">
                  <c:v>#N/A</c:v>
                </c:pt>
                <c:pt idx="3">
                  <c:v>1.26</c:v>
                </c:pt>
                <c:pt idx="4">
                  <c:v>#N/A</c:v>
                </c:pt>
                <c:pt idx="5">
                  <c:v>1.9</c:v>
                </c:pt>
                <c:pt idx="6">
                  <c:v>#N/A</c:v>
                </c:pt>
                <c:pt idx="7">
                  <c:v>0.84</c:v>
                </c:pt>
                <c:pt idx="8">
                  <c:v>#N/A</c:v>
                </c:pt>
                <c:pt idx="9">
                  <c:v>0.62</c:v>
                </c:pt>
              </c:numCache>
            </c:numRef>
          </c:val>
          <c:extLst>
            <c:ext xmlns:c16="http://schemas.microsoft.com/office/drawing/2014/chart" uri="{C3380CC4-5D6E-409C-BE32-E72D297353CC}">
              <c16:uniqueId val="{00000008-4734-4E78-98D3-5C64CAE624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8.66</c:v>
                </c:pt>
                <c:pt idx="2">
                  <c:v>#N/A</c:v>
                </c:pt>
                <c:pt idx="3">
                  <c:v>4.54</c:v>
                </c:pt>
                <c:pt idx="4">
                  <c:v>#N/A</c:v>
                </c:pt>
                <c:pt idx="5">
                  <c:v>6.06</c:v>
                </c:pt>
                <c:pt idx="6">
                  <c:v>#N/A</c:v>
                </c:pt>
                <c:pt idx="7">
                  <c:v>6.63</c:v>
                </c:pt>
                <c:pt idx="8">
                  <c:v>#N/A</c:v>
                </c:pt>
                <c:pt idx="9">
                  <c:v>6.78</c:v>
                </c:pt>
              </c:numCache>
            </c:numRef>
          </c:val>
          <c:extLst>
            <c:ext xmlns:c16="http://schemas.microsoft.com/office/drawing/2014/chart" uri="{C3380CC4-5D6E-409C-BE32-E72D297353CC}">
              <c16:uniqueId val="{00000009-4734-4E78-98D3-5C64CAE624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172</c:v>
                </c:pt>
                <c:pt idx="5">
                  <c:v>172</c:v>
                </c:pt>
                <c:pt idx="8">
                  <c:v>165</c:v>
                </c:pt>
                <c:pt idx="11">
                  <c:v>171</c:v>
                </c:pt>
                <c:pt idx="14">
                  <c:v>187</c:v>
                </c:pt>
              </c:numCache>
            </c:numRef>
          </c:val>
          <c:extLst>
            <c:ext xmlns:c16="http://schemas.microsoft.com/office/drawing/2014/chart" uri="{C3380CC4-5D6E-409C-BE32-E72D297353CC}">
              <c16:uniqueId val="{00000000-2504-435F-B6D8-A05FED46AF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04-435F-B6D8-A05FED46AF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04-435F-B6D8-A05FED46AF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7</c:v>
                </c:pt>
                <c:pt idx="6">
                  <c:v>5</c:v>
                </c:pt>
                <c:pt idx="9">
                  <c:v>0</c:v>
                </c:pt>
                <c:pt idx="12">
                  <c:v>0</c:v>
                </c:pt>
              </c:numCache>
            </c:numRef>
          </c:val>
          <c:extLst>
            <c:ext xmlns:c16="http://schemas.microsoft.com/office/drawing/2014/chart" uri="{C3380CC4-5D6E-409C-BE32-E72D297353CC}">
              <c16:uniqueId val="{00000003-2504-435F-B6D8-A05FED46AF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c:v>
                </c:pt>
                <c:pt idx="3">
                  <c:v>24</c:v>
                </c:pt>
                <c:pt idx="6">
                  <c:v>25</c:v>
                </c:pt>
                <c:pt idx="9">
                  <c:v>25</c:v>
                </c:pt>
                <c:pt idx="12">
                  <c:v>25</c:v>
                </c:pt>
              </c:numCache>
            </c:numRef>
          </c:val>
          <c:extLst>
            <c:ext xmlns:c16="http://schemas.microsoft.com/office/drawing/2014/chart" uri="{C3380CC4-5D6E-409C-BE32-E72D297353CC}">
              <c16:uniqueId val="{00000004-2504-435F-B6D8-A05FED46AF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04-435F-B6D8-A05FED46AF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04-435F-B6D8-A05FED46AF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176</c:v>
                </c:pt>
                <c:pt idx="3">
                  <c:v>175</c:v>
                </c:pt>
                <c:pt idx="6">
                  <c:v>193</c:v>
                </c:pt>
                <c:pt idx="9">
                  <c:v>204</c:v>
                </c:pt>
                <c:pt idx="12">
                  <c:v>236</c:v>
                </c:pt>
              </c:numCache>
            </c:numRef>
          </c:val>
          <c:extLst>
            <c:ext xmlns:c16="http://schemas.microsoft.com/office/drawing/2014/chart" uri="{C3380CC4-5D6E-409C-BE32-E72D297353CC}">
              <c16:uniqueId val="{00000007-2504-435F-B6D8-A05FED46AF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c:v>
                </c:pt>
                <c:pt idx="2">
                  <c:v>#N/A</c:v>
                </c:pt>
                <c:pt idx="3">
                  <c:v>#N/A</c:v>
                </c:pt>
                <c:pt idx="4">
                  <c:v>34</c:v>
                </c:pt>
                <c:pt idx="5">
                  <c:v>#N/A</c:v>
                </c:pt>
                <c:pt idx="6">
                  <c:v>#N/A</c:v>
                </c:pt>
                <c:pt idx="7">
                  <c:v>58</c:v>
                </c:pt>
                <c:pt idx="8">
                  <c:v>#N/A</c:v>
                </c:pt>
                <c:pt idx="9">
                  <c:v>#N/A</c:v>
                </c:pt>
                <c:pt idx="10">
                  <c:v>58</c:v>
                </c:pt>
                <c:pt idx="11">
                  <c:v>#N/A</c:v>
                </c:pt>
                <c:pt idx="12">
                  <c:v>#N/A</c:v>
                </c:pt>
                <c:pt idx="13">
                  <c:v>74</c:v>
                </c:pt>
                <c:pt idx="14">
                  <c:v>#N/A</c:v>
                </c:pt>
              </c:numCache>
            </c:numRef>
          </c:val>
          <c:smooth val="0"/>
          <c:extLst>
            <c:ext xmlns:c16="http://schemas.microsoft.com/office/drawing/2014/chart" uri="{C3380CC4-5D6E-409C-BE32-E72D297353CC}">
              <c16:uniqueId val="{00000008-2504-435F-B6D8-A05FED46AF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1573</c:v>
                </c:pt>
                <c:pt idx="5">
                  <c:v>2204</c:v>
                </c:pt>
                <c:pt idx="8">
                  <c:v>2204</c:v>
                </c:pt>
                <c:pt idx="11">
                  <c:v>2244</c:v>
                </c:pt>
                <c:pt idx="14">
                  <c:v>2222</c:v>
                </c:pt>
              </c:numCache>
            </c:numRef>
          </c:val>
          <c:extLst>
            <c:ext xmlns:c16="http://schemas.microsoft.com/office/drawing/2014/chart" uri="{C3380CC4-5D6E-409C-BE32-E72D297353CC}">
              <c16:uniqueId val="{00000000-0920-4DD2-BD25-6B05D49FA2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277</c:v>
                </c:pt>
                <c:pt idx="5">
                  <c:v>273</c:v>
                </c:pt>
                <c:pt idx="8">
                  <c:v>253</c:v>
                </c:pt>
                <c:pt idx="11">
                  <c:v>249</c:v>
                </c:pt>
                <c:pt idx="14">
                  <c:v>168</c:v>
                </c:pt>
              </c:numCache>
            </c:numRef>
          </c:val>
          <c:extLst>
            <c:ext xmlns:c16="http://schemas.microsoft.com/office/drawing/2014/chart" uri="{C3380CC4-5D6E-409C-BE32-E72D297353CC}">
              <c16:uniqueId val="{00000001-0920-4DD2-BD25-6B05D49FA2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1292</c:v>
                </c:pt>
                <c:pt idx="5">
                  <c:v>1176</c:v>
                </c:pt>
                <c:pt idx="8">
                  <c:v>980</c:v>
                </c:pt>
                <c:pt idx="11">
                  <c:v>764</c:v>
                </c:pt>
                <c:pt idx="14">
                  <c:v>606</c:v>
                </c:pt>
              </c:numCache>
            </c:numRef>
          </c:val>
          <c:extLst>
            <c:ext xmlns:c16="http://schemas.microsoft.com/office/drawing/2014/chart" uri="{C3380CC4-5D6E-409C-BE32-E72D297353CC}">
              <c16:uniqueId val="{00000002-0920-4DD2-BD25-6B05D49FA2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20-4DD2-BD25-6B05D49FA2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20-4DD2-BD25-6B05D49FA2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20-4DD2-BD25-6B05D49FA2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175</c:v>
                </c:pt>
                <c:pt idx="3">
                  <c:v>95</c:v>
                </c:pt>
                <c:pt idx="6">
                  <c:v>30</c:v>
                </c:pt>
                <c:pt idx="9">
                  <c:v>0</c:v>
                </c:pt>
                <c:pt idx="12">
                  <c:v>0</c:v>
                </c:pt>
              </c:numCache>
            </c:numRef>
          </c:val>
          <c:extLst>
            <c:ext xmlns:c16="http://schemas.microsoft.com/office/drawing/2014/chart" uri="{C3380CC4-5D6E-409C-BE32-E72D297353CC}">
              <c16:uniqueId val="{00000006-0920-4DD2-BD25-6B05D49FA2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920-4DD2-BD25-6B05D49FA2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285</c:v>
                </c:pt>
                <c:pt idx="3">
                  <c:v>270</c:v>
                </c:pt>
                <c:pt idx="6">
                  <c:v>271</c:v>
                </c:pt>
                <c:pt idx="9">
                  <c:v>253</c:v>
                </c:pt>
                <c:pt idx="12">
                  <c:v>234</c:v>
                </c:pt>
              </c:numCache>
            </c:numRef>
          </c:val>
          <c:extLst>
            <c:ext xmlns:c16="http://schemas.microsoft.com/office/drawing/2014/chart" uri="{C3380CC4-5D6E-409C-BE32-E72D297353CC}">
              <c16:uniqueId val="{00000008-0920-4DD2-BD25-6B05D49FA2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20-4DD2-BD25-6B05D49FA2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2246</c:v>
                </c:pt>
                <c:pt idx="3">
                  <c:v>3179</c:v>
                </c:pt>
                <c:pt idx="6">
                  <c:v>3203</c:v>
                </c:pt>
                <c:pt idx="9">
                  <c:v>3296</c:v>
                </c:pt>
                <c:pt idx="12">
                  <c:v>3217</c:v>
                </c:pt>
              </c:numCache>
            </c:numRef>
          </c:val>
          <c:extLst>
            <c:ext xmlns:c16="http://schemas.microsoft.com/office/drawing/2014/chart" uri="{C3380CC4-5D6E-409C-BE32-E72D297353CC}">
              <c16:uniqueId val="{0000000A-0920-4DD2-BD25-6B05D49FA2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67</c:v>
                </c:pt>
                <c:pt idx="8">
                  <c:v>#N/A</c:v>
                </c:pt>
                <c:pt idx="9">
                  <c:v>#N/A</c:v>
                </c:pt>
                <c:pt idx="10">
                  <c:v>293</c:v>
                </c:pt>
                <c:pt idx="11">
                  <c:v>#N/A</c:v>
                </c:pt>
                <c:pt idx="12">
                  <c:v>#N/A</c:v>
                </c:pt>
                <c:pt idx="13">
                  <c:v>455</c:v>
                </c:pt>
                <c:pt idx="14">
                  <c:v>#N/A</c:v>
                </c:pt>
              </c:numCache>
            </c:numRef>
          </c:val>
          <c:smooth val="0"/>
          <c:extLst>
            <c:ext xmlns:c16="http://schemas.microsoft.com/office/drawing/2014/chart" uri="{C3380CC4-5D6E-409C-BE32-E72D297353CC}">
              <c16:uniqueId val="{0000000B-0920-4DD2-BD25-6B05D49FA2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423</c:v>
                </c:pt>
                <c:pt idx="1">
                  <c:v>286</c:v>
                </c:pt>
                <c:pt idx="2">
                  <c:v>210</c:v>
                </c:pt>
              </c:numCache>
            </c:numRef>
          </c:val>
          <c:extLst>
            <c:ext xmlns:c16="http://schemas.microsoft.com/office/drawing/2014/chart" uri="{C3380CC4-5D6E-409C-BE32-E72D297353CC}">
              <c16:uniqueId val="{00000000-C09A-4A64-A5E0-595F4E9C04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c:v>
                </c:pt>
                <c:pt idx="1">
                  <c:v>24</c:v>
                </c:pt>
                <c:pt idx="2">
                  <c:v>18</c:v>
                </c:pt>
              </c:numCache>
            </c:numRef>
          </c:val>
          <c:extLst>
            <c:ext xmlns:c16="http://schemas.microsoft.com/office/drawing/2014/chart" uri="{C3380CC4-5D6E-409C-BE32-E72D297353CC}">
              <c16:uniqueId val="{00000001-C09A-4A64-A5E0-595F4E9C04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489</c:v>
                </c:pt>
                <c:pt idx="1">
                  <c:v>402</c:v>
                </c:pt>
                <c:pt idx="2">
                  <c:v>328</c:v>
                </c:pt>
              </c:numCache>
            </c:numRef>
          </c:val>
          <c:extLst>
            <c:ext xmlns:c16="http://schemas.microsoft.com/office/drawing/2014/chart" uri="{C3380CC4-5D6E-409C-BE32-E72D297353CC}">
              <c16:uniqueId val="{00000002-C09A-4A64-A5E0-595F4E9C04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に実施したチセネシリ寮増築事業等の元金償還が始まったことにより、約３２百万円の増となった。今後においても平成２８年以降建設した大型事業の元金償還が始まり、令和５年度にピークを迎えることから、新規地方債発行額を元金償還以下に抑制するなど適切な地方債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１６２百万円増加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れは、公共施設の老朽化に伴う基金の取崩と公営住宅建設事業債の元金償還額が増加傾向にあり、充当可能取崩額と充当可能特定歳入額が昨年より約２３９百万円減少したことが要因である。今後にお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第３次自律プラン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財政規律ガイドライン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に基づき、基金の取崩を減らし財政の健全化に努めていく。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北海道音威子府村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年度間の財源調整のため財政調整基金、公共施設整備基金、高等学校振興基金の支消を行ったため、基金全体としては１５６百万円の減となった。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残高は減少傾向にあることから、「第３次自律プラン（令和元年１１月策定）」「財政規律ガイドライン（平成３０年１１月策定）」に基づいて、使用料・手数料の見直しを行い、経常経費については更なる縮減を図る中から、基金取り崩しを最小限に抑え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公共施設整備基金：教育、文化、福祉、産業、その他の公共的施設の建設整備事業を推進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高等学校振興基金：おといねっぷ美術工芸高等学校の健全な運営と施設設備の整備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公共施設整備基金：公共施設の修繕・改修費用により６０百万円の減少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高等学校振興基金：高等学校の教育振興に充当したことにより１４百万円の減少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今後に向けて必要不可欠な公共施設整備基金や高等学校振興基金を中心に計画的に積み立てを行う。また、あまり需要のない他の基金からの組替も検討していく。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主に退職手当負担金精算分があったことによる。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決算余剰金で計画的に積み立てる。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前年度より元金償還が増加し、約１６百万円を取り崩したため。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令和５年度に地方債償還のピークを迎えるため、それに備えて計画的に積み立てを行う予定。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728
275.63
2,086,028
1,998,330
87,698
1,291,730
3,216,962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じ０．１１となり、依然として横ばいの状態が続いている。人口の流出が止まらず、中心的な産業がない事もあり、財政基盤が極めて弱く、類似団体を下回っている状態が続いている。令和元年１１月策定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第３次自律プラン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歳入では手数料・使用料の約５％の増、歳出では行政機構と職員体制の見直し、補助金・負担金・交付金及び委託料等の見直しを令和３年度までに実行することにより、行政の効率化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経費の一般財源である普通交付税は、前年より約３６百万円の増となり、０．８ポイント減少したが、依然として類似団体平均を上回っている。財政規模の小さい本村にとって、普通交付税は経常収支比率に如実に反映されることからも、国などの行財政の動向を注視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第３次自律プラン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に基づき財政規模に似合った行政運営を行っていく。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91652</xdr:rowOff>
    </xdr:from>
    <xdr:to>
      <xdr:col>23</xdr:col>
      <xdr:colOff>133350</xdr:colOff>
      <xdr:row>64</xdr:row>
      <xdr:rowOff>107738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6445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107738</xdr:rowOff>
    </xdr:from>
    <xdr:to>
      <xdr:col>19</xdr:col>
      <xdr:colOff>133350</xdr:colOff>
      <xdr:row>64</xdr:row>
      <xdr:rowOff>151977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8053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97684</xdr:rowOff>
    </xdr:from>
    <xdr:to>
      <xdr:col>15</xdr:col>
      <xdr:colOff>82550</xdr:colOff>
      <xdr:row>64</xdr:row>
      <xdr:rowOff>151977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7048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67521</xdr:rowOff>
    </xdr:from>
    <xdr:to>
      <xdr:col>11</xdr:col>
      <xdr:colOff>31750</xdr:colOff>
      <xdr:row>64</xdr:row>
      <xdr:rowOff>97684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4032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40852</xdr:rowOff>
    </xdr:from>
    <xdr:to>
      <xdr:col>23</xdr:col>
      <xdr:colOff>184150</xdr:colOff>
      <xdr:row>64</xdr:row>
      <xdr:rowOff>142452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12929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56938</xdr:rowOff>
    </xdr:from>
    <xdr:to>
      <xdr:col>19</xdr:col>
      <xdr:colOff>184150</xdr:colOff>
      <xdr:row>64</xdr:row>
      <xdr:rowOff>158538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143315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46884</xdr:rowOff>
    </xdr:from>
    <xdr:to>
      <xdr:col>11</xdr:col>
      <xdr:colOff>82550</xdr:colOff>
      <xdr:row>64</xdr:row>
      <xdr:rowOff>148484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133261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0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16721</xdr:rowOff>
    </xdr:from>
    <xdr:to>
      <xdr:col>7</xdr:col>
      <xdr:colOff>31750</xdr:colOff>
      <xdr:row>64</xdr:row>
      <xdr:rowOff>118321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103098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[1,299,524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のは、人件費及び物件費が主な要因となっている。これは、村立高等学校の運営を行っているためである。昨年度より数値は微増となっているが、人口増が見込まれない中で、この傾向はこれからも続くものと思われる。今後も運営の効率化を図り、経費の増にならないよう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93867</xdr:rowOff>
    </xdr:from>
    <xdr:to>
      <xdr:col>23</xdr:col>
      <xdr:colOff>133350</xdr:colOff>
      <xdr:row>84</xdr:row>
      <xdr:rowOff>106451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95667"/>
          <a:ext cx="8382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71261</xdr:rowOff>
    </xdr:from>
    <xdr:to>
      <xdr:col>19</xdr:col>
      <xdr:colOff>133350</xdr:colOff>
      <xdr:row>84</xdr:row>
      <xdr:rowOff>93867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73061"/>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53767</xdr:rowOff>
    </xdr:from>
    <xdr:to>
      <xdr:col>15</xdr:col>
      <xdr:colOff>82550</xdr:colOff>
      <xdr:row>84</xdr:row>
      <xdr:rowOff>71261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455567"/>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24437</xdr:rowOff>
    </xdr:from>
    <xdr:to>
      <xdr:col>11</xdr:col>
      <xdr:colOff>31750</xdr:colOff>
      <xdr:row>84</xdr:row>
      <xdr:rowOff>53767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426237"/>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55651</xdr:rowOff>
    </xdr:from>
    <xdr:to>
      <xdr:col>23</xdr:col>
      <xdr:colOff>184150</xdr:colOff>
      <xdr:row>84</xdr:row>
      <xdr:rowOff>157251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4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27728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42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43067</xdr:rowOff>
    </xdr:from>
    <xdr:to>
      <xdr:col>19</xdr:col>
      <xdr:colOff>184150</xdr:colOff>
      <xdr:row>84</xdr:row>
      <xdr:rowOff>144667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129444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3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20461</xdr:rowOff>
    </xdr:from>
    <xdr:to>
      <xdr:col>15</xdr:col>
      <xdr:colOff>133350</xdr:colOff>
      <xdr:row>84</xdr:row>
      <xdr:rowOff>122061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106838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50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2967</xdr:rowOff>
    </xdr:from>
    <xdr:to>
      <xdr:col>11</xdr:col>
      <xdr:colOff>82550</xdr:colOff>
      <xdr:row>84</xdr:row>
      <xdr:rowOff>104567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40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89344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9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145087</xdr:rowOff>
    </xdr:from>
    <xdr:to>
      <xdr:col>7</xdr:col>
      <xdr:colOff>31750</xdr:colOff>
      <xdr:row>84</xdr:row>
      <xdr:rowOff>75237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3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60014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46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２．０ポイント減少となったが、類似団体平均よりも上回っている。今後においては、職務・職責に応じた構造への転換を図る観点から、枠外昇給制度の廃止の措置を講じることにより、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130302</xdr:rowOff>
    </xdr:from>
    <xdr:to>
      <xdr:col>81</xdr:col>
      <xdr:colOff>44450</xdr:colOff>
      <xdr:row>89</xdr:row>
      <xdr:rowOff>55372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21790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40894</xdr:rowOff>
    </xdr:from>
    <xdr:to>
      <xdr:col>77</xdr:col>
      <xdr:colOff>44450</xdr:colOff>
      <xdr:row>89</xdr:row>
      <xdr:rowOff>55372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2999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40894</xdr:rowOff>
    </xdr:from>
    <xdr:to>
      <xdr:col>72</xdr:col>
      <xdr:colOff>203200</xdr:colOff>
      <xdr:row>89</xdr:row>
      <xdr:rowOff>60198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2999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154432</xdr:rowOff>
    </xdr:from>
    <xdr:to>
      <xdr:col>68</xdr:col>
      <xdr:colOff>152400</xdr:colOff>
      <xdr:row>89</xdr:row>
      <xdr:rowOff>60198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2420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79502</xdr:rowOff>
    </xdr:from>
    <xdr:to>
      <xdr:col>81</xdr:col>
      <xdr:colOff>95250</xdr:colOff>
      <xdr:row>89</xdr:row>
      <xdr:rowOff>9652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51579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13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4572</xdr:rowOff>
    </xdr:from>
    <xdr:to>
      <xdr:col>77</xdr:col>
      <xdr:colOff>95250</xdr:colOff>
      <xdr:row>89</xdr:row>
      <xdr:rowOff>106172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90949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34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161544</xdr:rowOff>
    </xdr:from>
    <xdr:to>
      <xdr:col>73</xdr:col>
      <xdr:colOff>44450</xdr:colOff>
      <xdr:row>89</xdr:row>
      <xdr:rowOff>91694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76471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9398</xdr:rowOff>
    </xdr:from>
    <xdr:to>
      <xdr:col>68</xdr:col>
      <xdr:colOff>203200</xdr:colOff>
      <xdr:row>89</xdr:row>
      <xdr:rowOff>110998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95775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103632</xdr:rowOff>
    </xdr:from>
    <xdr:to>
      <xdr:col>64</xdr:col>
      <xdr:colOff>152400</xdr:colOff>
      <xdr:row>89</xdr:row>
      <xdr:rowOff>33782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18559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立高等学校設置（教職員数１４名・寮監３名）している事から、類似団体平均を大きく上回っている。今後においては、定年年齢引き上げの動向や再任用職員の採用状況も考慮し、定員適正化計画の見直し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20423</xdr:rowOff>
    </xdr:from>
    <xdr:to>
      <xdr:col>81</xdr:col>
      <xdr:colOff>44450</xdr:colOff>
      <xdr:row>63</xdr:row>
      <xdr:rowOff>61788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821773"/>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11116</xdr:rowOff>
    </xdr:from>
    <xdr:to>
      <xdr:col>77</xdr:col>
      <xdr:colOff>44450</xdr:colOff>
      <xdr:row>63</xdr:row>
      <xdr:rowOff>20423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812466"/>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103281</xdr:rowOff>
    </xdr:from>
    <xdr:to>
      <xdr:col>72</xdr:col>
      <xdr:colOff>203200</xdr:colOff>
      <xdr:row>63</xdr:row>
      <xdr:rowOff>11116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73318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103281</xdr:rowOff>
    </xdr:from>
    <xdr:to>
      <xdr:col>68</xdr:col>
      <xdr:colOff>152400</xdr:colOff>
      <xdr:row>62</xdr:row>
      <xdr:rowOff>124079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733181"/>
          <a:ext cx="889000" cy="2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10988</xdr:rowOff>
    </xdr:from>
    <xdr:to>
      <xdr:col>81</xdr:col>
      <xdr:colOff>95250</xdr:colOff>
      <xdr:row>63</xdr:row>
      <xdr:rowOff>112588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8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154515</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141073</xdr:rowOff>
    </xdr:from>
    <xdr:to>
      <xdr:col>77</xdr:col>
      <xdr:colOff>95250</xdr:colOff>
      <xdr:row>63</xdr:row>
      <xdr:rowOff>71223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7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56000</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857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131766</xdr:rowOff>
    </xdr:from>
    <xdr:to>
      <xdr:col>73</xdr:col>
      <xdr:colOff>44450</xdr:colOff>
      <xdr:row>63</xdr:row>
      <xdr:rowOff>61916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7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46693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8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52481</xdr:rowOff>
    </xdr:from>
    <xdr:to>
      <xdr:col>68</xdr:col>
      <xdr:colOff>203200</xdr:colOff>
      <xdr:row>62</xdr:row>
      <xdr:rowOff>154081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6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138858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7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73279</xdr:rowOff>
    </xdr:from>
    <xdr:to>
      <xdr:col>64</xdr:col>
      <xdr:colOff>152400</xdr:colOff>
      <xdr:row>63</xdr:row>
      <xdr:rowOff>3429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159656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78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に借入したチセネシリ寮増築事業の元金償還が始まったことにより、前年度から１．３ポイント増加した。今後においても地域複合施設「ときわ」建設事業やチセネシリ寮改築整備事業等の元金償還が令和２年度に始まることから、年々比率が上昇する見込みであり、適正な事業計画を立て類似団体平均以下の水準を保てるよう努めていく。</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167217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2065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62654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402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153670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7839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97367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４．４ポイント上昇した。これは、公共施設の老朽化に伴う基金の取崩と公営住宅建設事業債の元金償還額が増加傾向にあり、充当可能取崩額と充当可能特定歳入額が昨年より約２３９百万円減少したことが要因である。今後にお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第３次自律プラン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財政規律ガイドライン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に基づき、基金の取崩を減らし財政の健全化に努めていく。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132232</xdr:rowOff>
    </xdr:from>
    <xdr:to>
      <xdr:col>81</xdr:col>
      <xdr:colOff>44450</xdr:colOff>
      <xdr:row>16</xdr:row>
      <xdr:rowOff>99771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179800" y="2703982"/>
          <a:ext cx="8382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104851</xdr:rowOff>
    </xdr:from>
    <xdr:to>
      <xdr:col>77</xdr:col>
      <xdr:colOff>44450</xdr:colOff>
      <xdr:row>15</xdr:row>
      <xdr:rowOff>132232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2505151"/>
          <a:ext cx="889000" cy="1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48971</xdr:rowOff>
    </xdr:from>
    <xdr:to>
      <xdr:col>81</xdr:col>
      <xdr:colOff>95250</xdr:colOff>
      <xdr:row>16</xdr:row>
      <xdr:rowOff>150571</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7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21048</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76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81432</xdr:rowOff>
    </xdr:from>
    <xdr:to>
      <xdr:col>77</xdr:col>
      <xdr:colOff>95250</xdr:colOff>
      <xdr:row>16</xdr:row>
      <xdr:rowOff>11582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6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167809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739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54051</xdr:rowOff>
    </xdr:from>
    <xdr:to>
      <xdr:col>73</xdr:col>
      <xdr:colOff>44450</xdr:colOff>
      <xdr:row>14</xdr:row>
      <xdr:rowOff>155651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140428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4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728
275.63
2,086,028
1,998,330
87,698
1,291,730
3,216,962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人件費に係るものは、類似団体と比較して高い水準にあるが、これは村立高等学校の運営により職員数が類似団体と比較して多いためである。今後も運営の効率化などを図りながら適正に努めていく。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66992</xdr:rowOff>
    </xdr:from>
    <xdr:to>
      <xdr:col>24</xdr:col>
      <xdr:colOff>25400</xdr:colOff>
      <xdr:row>36</xdr:row>
      <xdr:rowOff>132715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239192"/>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75565</xdr:rowOff>
    </xdr:from>
    <xdr:to>
      <xdr:col>19</xdr:col>
      <xdr:colOff>187325</xdr:colOff>
      <xdr:row>36</xdr:row>
      <xdr:rowOff>132715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2477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75565</xdr:rowOff>
    </xdr:from>
    <xdr:to>
      <xdr:col>15</xdr:col>
      <xdr:colOff>98425</xdr:colOff>
      <xdr:row>36</xdr:row>
      <xdr:rowOff>75565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24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38417</xdr:rowOff>
    </xdr:from>
    <xdr:to>
      <xdr:col>11</xdr:col>
      <xdr:colOff>9525</xdr:colOff>
      <xdr:row>36</xdr:row>
      <xdr:rowOff>75565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210617"/>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16192</xdr:rowOff>
    </xdr:from>
    <xdr:to>
      <xdr:col>24</xdr:col>
      <xdr:colOff>76200</xdr:colOff>
      <xdr:row>36</xdr:row>
      <xdr:rowOff>117792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1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159719</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6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81915</xdr:rowOff>
    </xdr:from>
    <xdr:to>
      <xdr:col>20</xdr:col>
      <xdr:colOff>38100</xdr:colOff>
      <xdr:row>37</xdr:row>
      <xdr:rowOff>12065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168292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34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24765</xdr:rowOff>
    </xdr:from>
    <xdr:to>
      <xdr:col>15</xdr:col>
      <xdr:colOff>149225</xdr:colOff>
      <xdr:row>36</xdr:row>
      <xdr:rowOff>126365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111142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28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24765</xdr:rowOff>
    </xdr:from>
    <xdr:to>
      <xdr:col>11</xdr:col>
      <xdr:colOff>60325</xdr:colOff>
      <xdr:row>36</xdr:row>
      <xdr:rowOff>126365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111142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28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159067</xdr:rowOff>
    </xdr:from>
    <xdr:to>
      <xdr:col>6</xdr:col>
      <xdr:colOff>171450</xdr:colOff>
      <xdr:row>36</xdr:row>
      <xdr:rowOff>89217</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73994</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24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０ポイント減少し、類似団体平均を下回ったが、今後においても、庁舎管理をはじめ公共施設等維持管理や各種機器の保守管理など現状よりも上昇しないよう、管理委託契約等を適正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938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298450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49276</xdr:rowOff>
    </xdr:from>
    <xdr:to>
      <xdr:col>73</xdr:col>
      <xdr:colOff>180975</xdr:colOff>
      <xdr:row>18</xdr:row>
      <xdr:rowOff>67564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135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49276</xdr:rowOff>
    </xdr:from>
    <xdr:to>
      <xdr:col>69</xdr:col>
      <xdr:colOff>92075</xdr:colOff>
      <xdr:row>18</xdr:row>
      <xdr:rowOff>72136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004800" y="31353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21336</xdr:rowOff>
    </xdr:from>
    <xdr:to>
      <xdr:col>65</xdr:col>
      <xdr:colOff>53975</xdr:colOff>
      <xdr:row>18</xdr:row>
      <xdr:rowOff>122936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107713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前年度より０．３ポイント上昇した。これは障がい者福祉費が増加したことによるものであるが、類似団体平均と同程度となっており、増加を少しでも抑えるよう努めていく。</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32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662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９ポイント上昇したのは、国民健康保険事業会計の財政状況の悪化に伴い、赤字補填的な繰出金が約９百万円増加したことによるものである。国民健康保険税の適正化を図ることなどにより、税収を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144145</xdr:rowOff>
    </xdr:from>
    <xdr:to>
      <xdr:col>82</xdr:col>
      <xdr:colOff>107950</xdr:colOff>
      <xdr:row>57</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7453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144145</xdr:rowOff>
    </xdr:from>
    <xdr:to>
      <xdr:col>78</xdr:col>
      <xdr:colOff>69850</xdr:colOff>
      <xdr:row>57</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453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29845</xdr:rowOff>
    </xdr:from>
    <xdr:to>
      <xdr:col>73</xdr:col>
      <xdr:colOff>180975</xdr:colOff>
      <xdr:row>57</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02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29845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96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93345</xdr:rowOff>
    </xdr:from>
    <xdr:to>
      <xdr:col>78</xdr:col>
      <xdr:colOff>120650</xdr:colOff>
      <xdr:row>57</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33672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63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150495</xdr:rowOff>
    </xdr:from>
    <xdr:to>
      <xdr:col>69</xdr:col>
      <xdr:colOff>142875</xdr:colOff>
      <xdr:row>57</xdr:row>
      <xdr:rowOff>80645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90822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７ポイント減少し、類似団体平均よりも３．４ポイント上回っている。前年度ポイントが減少した要因として、一部事務組合への負担金（上川北部消防・名寄地区衛生）が主なものであり、とりわけ名寄地区衛生事務組合においては、一般廃棄物最終処分場の建設事業費負担金の減少によるものである。今後も事務組合と連携しながら適正な支出に努めていく。また補助金等について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第３次自律プラン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に基づき、適正に努めていく。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156718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63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3556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67564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518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67564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506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に借入したチセネシリ寮改築整備等の大型事業の元金償還が始まり、前年度より２．１ポイント上昇した。公債費のピークは令和５年度と見込まれることから、適切な地方債発行管理を行い、類似団体平均を超えないよう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82913</xdr:rowOff>
    </xdr:from>
    <xdr:to>
      <xdr:col>24</xdr:col>
      <xdr:colOff>25400</xdr:colOff>
      <xdr:row>75</xdr:row>
      <xdr:rowOff>151493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4166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33927</xdr:rowOff>
    </xdr:from>
    <xdr:to>
      <xdr:col>19</xdr:col>
      <xdr:colOff>187325</xdr:colOff>
      <xdr:row>75</xdr:row>
      <xdr:rowOff>82913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926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33927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8371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156391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8371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32113</xdr:rowOff>
    </xdr:from>
    <xdr:to>
      <xdr:col>20</xdr:col>
      <xdr:colOff>38100</xdr:colOff>
      <xdr:row>75</xdr:row>
      <xdr:rowOff>133713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143890</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5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154577</xdr:rowOff>
    </xdr:from>
    <xdr:to>
      <xdr:col>15</xdr:col>
      <xdr:colOff>149225</xdr:colOff>
      <xdr:row>75</xdr:row>
      <xdr:rowOff>84727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94904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105591</xdr:rowOff>
    </xdr:from>
    <xdr:to>
      <xdr:col>6</xdr:col>
      <xdr:colOff>171450</xdr:colOff>
      <xdr:row>75</xdr:row>
      <xdr:rowOff>35741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45918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２．９ポイント減少しているが、類似団体平均を上回っている。公債費以外のポイントが高いのは、人件費欄にもあるとおり村立高等学校を運営している事によるものが大きな要因である。今後も人件費も含め物件費、補助費等の適正な支出を行い、経費の上昇を抑えるよう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110998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1780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110998</xdr:rowOff>
    </xdr:from>
    <xdr:to>
      <xdr:col>78</xdr:col>
      <xdr:colOff>69850</xdr:colOff>
      <xdr:row>79</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8409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133858</xdr:rowOff>
    </xdr:from>
    <xdr:to>
      <xdr:col>69</xdr:col>
      <xdr:colOff>92075</xdr:colOff>
      <xdr:row>79</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5069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60198</xdr:rowOff>
    </xdr:from>
    <xdr:to>
      <xdr:col>78</xdr:col>
      <xdr:colOff>120650</xdr:colOff>
      <xdr:row>78</xdr:row>
      <xdr:rowOff>161798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146575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1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83058</xdr:rowOff>
    </xdr:from>
    <xdr:to>
      <xdr:col>65</xdr:col>
      <xdr:colOff>53975</xdr:colOff>
      <xdr:row>79</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169435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4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46412</xdr:rowOff>
    </xdr:from>
    <xdr:to>
      <xdr:col>29</xdr:col>
      <xdr:colOff>127000</xdr:colOff>
      <xdr:row>13</xdr:row>
      <xdr:rowOff>61749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322887"/>
          <a:ext cx="647700" cy="1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61749</xdr:rowOff>
    </xdr:from>
    <xdr:to>
      <xdr:col>26</xdr:col>
      <xdr:colOff>50800</xdr:colOff>
      <xdr:row>13</xdr:row>
      <xdr:rowOff>98993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338224"/>
          <a:ext cx="698500" cy="3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98993</xdr:rowOff>
    </xdr:from>
    <xdr:to>
      <xdr:col>22</xdr:col>
      <xdr:colOff>114300</xdr:colOff>
      <xdr:row>13</xdr:row>
      <xdr:rowOff>130773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75468"/>
          <a:ext cx="698500" cy="3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130773</xdr:rowOff>
    </xdr:from>
    <xdr:to>
      <xdr:col>18</xdr:col>
      <xdr:colOff>177800</xdr:colOff>
      <xdr:row>13</xdr:row>
      <xdr:rowOff>131588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407248"/>
          <a:ext cx="698500" cy="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167062</xdr:rowOff>
    </xdr:from>
    <xdr:to>
      <xdr:col>29</xdr:col>
      <xdr:colOff>177800</xdr:colOff>
      <xdr:row>13</xdr:row>
      <xdr:rowOff>97212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27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12139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11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10949</xdr:rowOff>
    </xdr:from>
    <xdr:to>
      <xdr:col>26</xdr:col>
      <xdr:colOff>101600</xdr:colOff>
      <xdr:row>13</xdr:row>
      <xdr:rowOff>112549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28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122726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5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48193</xdr:rowOff>
    </xdr:from>
    <xdr:to>
      <xdr:col>22</xdr:col>
      <xdr:colOff>165100</xdr:colOff>
      <xdr:row>13</xdr:row>
      <xdr:rowOff>149793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32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159970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79973</xdr:rowOff>
    </xdr:from>
    <xdr:to>
      <xdr:col>19</xdr:col>
      <xdr:colOff>38100</xdr:colOff>
      <xdr:row>14</xdr:row>
      <xdr:rowOff>10123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35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20300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12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80788</xdr:rowOff>
    </xdr:from>
    <xdr:to>
      <xdr:col>15</xdr:col>
      <xdr:colOff>101600</xdr:colOff>
      <xdr:row>14</xdr:row>
      <xdr:rowOff>10938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35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21115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12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175332</xdr:rowOff>
    </xdr:from>
    <xdr:to>
      <xdr:col>29</xdr:col>
      <xdr:colOff>127000</xdr:colOff>
      <xdr:row>35</xdr:row>
      <xdr:rowOff>313503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85682"/>
          <a:ext cx="647700" cy="138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313503</xdr:rowOff>
    </xdr:from>
    <xdr:to>
      <xdr:col>26</xdr:col>
      <xdr:colOff>50800</xdr:colOff>
      <xdr:row>35</xdr:row>
      <xdr:rowOff>333015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3853"/>
          <a:ext cx="698500" cy="1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333015</xdr:rowOff>
    </xdr:from>
    <xdr:to>
      <xdr:col>22</xdr:col>
      <xdr:colOff>114300</xdr:colOff>
      <xdr:row>37</xdr:row>
      <xdr:rowOff>1687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43365"/>
          <a:ext cx="698500" cy="18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1687</xdr:rowOff>
    </xdr:from>
    <xdr:to>
      <xdr:col>18</xdr:col>
      <xdr:colOff>177800</xdr:colOff>
      <xdr:row>37</xdr:row>
      <xdr:rowOff>24256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26387"/>
          <a:ext cx="698500" cy="22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124532</xdr:rowOff>
    </xdr:from>
    <xdr:to>
      <xdr:col>29</xdr:col>
      <xdr:colOff>177800</xdr:colOff>
      <xdr:row>35</xdr:row>
      <xdr:rowOff>226132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34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312509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7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262703</xdr:rowOff>
    </xdr:from>
    <xdr:to>
      <xdr:col>26</xdr:col>
      <xdr:colOff>101600</xdr:colOff>
      <xdr:row>36</xdr:row>
      <xdr:rowOff>21403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7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31580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4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282215</xdr:rowOff>
    </xdr:from>
    <xdr:to>
      <xdr:col>22</xdr:col>
      <xdr:colOff>165100</xdr:colOff>
      <xdr:row>36</xdr:row>
      <xdr:rowOff>40915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9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51092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6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122337</xdr:rowOff>
    </xdr:from>
    <xdr:to>
      <xdr:col>19</xdr:col>
      <xdr:colOff>38100</xdr:colOff>
      <xdr:row>37</xdr:row>
      <xdr:rowOff>52487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7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234114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144906</xdr:rowOff>
    </xdr:from>
    <xdr:to>
      <xdr:col>15</xdr:col>
      <xdr:colOff>101600</xdr:colOff>
      <xdr:row>37</xdr:row>
      <xdr:rowOff>75056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9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256683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6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728
275.63
2,086,028
1,998,330
87,698
1,291,730
3,216,962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xdr:rowOff>
    </xdr:from>
    <xdr:to>
      <xdr:col>24</xdr:col>
      <xdr:colOff>63500</xdr:colOff>
      <xdr:row>33</xdr:row>
      <xdr:rowOff>52434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657907"/>
          <a:ext cx="838200" cy="5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52434</xdr:rowOff>
    </xdr:from>
    <xdr:to>
      <xdr:col>19</xdr:col>
      <xdr:colOff>177800</xdr:colOff>
      <xdr:row>33</xdr:row>
      <xdr:rowOff>78716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710284"/>
          <a:ext cx="889000" cy="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74603</xdr:rowOff>
    </xdr:from>
    <xdr:to>
      <xdr:col>15</xdr:col>
      <xdr:colOff>50800</xdr:colOff>
      <xdr:row>33</xdr:row>
      <xdr:rowOff>78716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5732453"/>
          <a:ext cx="889000" cy="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74603</xdr:rowOff>
    </xdr:from>
    <xdr:to>
      <xdr:col>10</xdr:col>
      <xdr:colOff>114300</xdr:colOff>
      <xdr:row>33</xdr:row>
      <xdr:rowOff>90579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732453"/>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120707</xdr:rowOff>
    </xdr:from>
    <xdr:to>
      <xdr:col>24</xdr:col>
      <xdr:colOff>114300</xdr:colOff>
      <xdr:row>33</xdr:row>
      <xdr:rowOff>50857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6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143584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45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1634</xdr:rowOff>
    </xdr:from>
    <xdr:to>
      <xdr:col>20</xdr:col>
      <xdr:colOff>38100</xdr:colOff>
      <xdr:row>33</xdr:row>
      <xdr:rowOff>103234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6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119761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43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27916</xdr:rowOff>
    </xdr:from>
    <xdr:to>
      <xdr:col>15</xdr:col>
      <xdr:colOff>101600</xdr:colOff>
      <xdr:row>33</xdr:row>
      <xdr:rowOff>129516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6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146043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46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23803</xdr:rowOff>
    </xdr:from>
    <xdr:to>
      <xdr:col>10</xdr:col>
      <xdr:colOff>165100</xdr:colOff>
      <xdr:row>33</xdr:row>
      <xdr:rowOff>125403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6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141930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45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39779</xdr:rowOff>
    </xdr:from>
    <xdr:to>
      <xdr:col>6</xdr:col>
      <xdr:colOff>38100</xdr:colOff>
      <xdr:row>33</xdr:row>
      <xdr:rowOff>141379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6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157906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4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77843</xdr:rowOff>
    </xdr:from>
    <xdr:to>
      <xdr:col>24</xdr:col>
      <xdr:colOff>63500</xdr:colOff>
      <xdr:row>56</xdr:row>
      <xdr:rowOff>105445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9043"/>
          <a:ext cx="838200" cy="2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105445</xdr:rowOff>
    </xdr:from>
    <xdr:to>
      <xdr:col>19</xdr:col>
      <xdr:colOff>177800</xdr:colOff>
      <xdr:row>56</xdr:row>
      <xdr:rowOff>130048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06645"/>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124464</xdr:rowOff>
    </xdr:from>
    <xdr:to>
      <xdr:col>15</xdr:col>
      <xdr:colOff>50800</xdr:colOff>
      <xdr:row>56</xdr:row>
      <xdr:rowOff>130048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25664"/>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124464</xdr:rowOff>
    </xdr:from>
    <xdr:to>
      <xdr:col>10</xdr:col>
      <xdr:colOff>114300</xdr:colOff>
      <xdr:row>57</xdr:row>
      <xdr:rowOff>11552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25664"/>
          <a:ext cx="889000" cy="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27043</xdr:rowOff>
    </xdr:from>
    <xdr:to>
      <xdr:col>24</xdr:col>
      <xdr:colOff>114300</xdr:colOff>
      <xdr:row>56</xdr:row>
      <xdr:rowOff>128643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49920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7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54645</xdr:rowOff>
    </xdr:from>
    <xdr:to>
      <xdr:col>20</xdr:col>
      <xdr:colOff>38100</xdr:colOff>
      <xdr:row>56</xdr:row>
      <xdr:rowOff>156245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3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79248</xdr:rowOff>
    </xdr:from>
    <xdr:to>
      <xdr:col>15</xdr:col>
      <xdr:colOff>101600</xdr:colOff>
      <xdr:row>57</xdr:row>
      <xdr:rowOff>9398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25925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5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73664</xdr:rowOff>
    </xdr:from>
    <xdr:to>
      <xdr:col>10</xdr:col>
      <xdr:colOff>165100</xdr:colOff>
      <xdr:row>57</xdr:row>
      <xdr:rowOff>3814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7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20341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5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132202</xdr:rowOff>
    </xdr:from>
    <xdr:to>
      <xdr:col>6</xdr:col>
      <xdr:colOff>38100</xdr:colOff>
      <xdr:row>57</xdr:row>
      <xdr:rowOff>62352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78879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0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160741</xdr:rowOff>
    </xdr:from>
    <xdr:to>
      <xdr:col>24</xdr:col>
      <xdr:colOff>63500</xdr:colOff>
      <xdr:row>77</xdr:row>
      <xdr:rowOff>35957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90941"/>
          <a:ext cx="838200" cy="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155519</xdr:rowOff>
    </xdr:from>
    <xdr:to>
      <xdr:col>19</xdr:col>
      <xdr:colOff>177800</xdr:colOff>
      <xdr:row>76</xdr:row>
      <xdr:rowOff>160741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85719"/>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155519</xdr:rowOff>
    </xdr:from>
    <xdr:to>
      <xdr:col>15</xdr:col>
      <xdr:colOff>50800</xdr:colOff>
      <xdr:row>77</xdr:row>
      <xdr:rowOff>109438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85719"/>
          <a:ext cx="889000" cy="1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64688</xdr:rowOff>
    </xdr:from>
    <xdr:to>
      <xdr:col>10</xdr:col>
      <xdr:colOff>114300</xdr:colOff>
      <xdr:row>77</xdr:row>
      <xdr:rowOff>109438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66338"/>
          <a:ext cx="889000" cy="4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156607</xdr:rowOff>
    </xdr:from>
    <xdr:to>
      <xdr:col>24</xdr:col>
      <xdr:colOff>114300</xdr:colOff>
      <xdr:row>77</xdr:row>
      <xdr:rowOff>86757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8034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3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109941</xdr:rowOff>
    </xdr:from>
    <xdr:to>
      <xdr:col>20</xdr:col>
      <xdr:colOff>38100</xdr:colOff>
      <xdr:row>77</xdr:row>
      <xdr:rowOff>40091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56618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104719</xdr:rowOff>
    </xdr:from>
    <xdr:to>
      <xdr:col>15</xdr:col>
      <xdr:colOff>101600</xdr:colOff>
      <xdr:row>77</xdr:row>
      <xdr:rowOff>34869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51396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58638</xdr:rowOff>
    </xdr:from>
    <xdr:to>
      <xdr:col>10</xdr:col>
      <xdr:colOff>165100</xdr:colOff>
      <xdr:row>77</xdr:row>
      <xdr:rowOff>160238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5315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3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xdr:rowOff>
    </xdr:from>
    <xdr:to>
      <xdr:col>6</xdr:col>
      <xdr:colOff>38100</xdr:colOff>
      <xdr:row>77</xdr:row>
      <xdr:rowOff>115488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132015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147766</xdr:rowOff>
    </xdr:from>
    <xdr:to>
      <xdr:col>24</xdr:col>
      <xdr:colOff>63500</xdr:colOff>
      <xdr:row>93</xdr:row>
      <xdr:rowOff>97017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921166"/>
          <a:ext cx="8382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97017</xdr:rowOff>
    </xdr:from>
    <xdr:to>
      <xdr:col>19</xdr:col>
      <xdr:colOff>177800</xdr:colOff>
      <xdr:row>93</xdr:row>
      <xdr:rowOff>109885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41867"/>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109885</xdr:rowOff>
    </xdr:from>
    <xdr:to>
      <xdr:col>15</xdr:col>
      <xdr:colOff>50800</xdr:colOff>
      <xdr:row>95</xdr:row>
      <xdr:rowOff>60485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054735"/>
          <a:ext cx="889000" cy="29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60485</xdr:rowOff>
    </xdr:from>
    <xdr:to>
      <xdr:col>10</xdr:col>
      <xdr:colOff>114300</xdr:colOff>
      <xdr:row>95</xdr:row>
      <xdr:rowOff>65830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48235"/>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96966</xdr:rowOff>
    </xdr:from>
    <xdr:to>
      <xdr:col>24</xdr:col>
      <xdr:colOff>114300</xdr:colOff>
      <xdr:row>93</xdr:row>
      <xdr:rowOff>27116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7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119843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2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46217</xdr:rowOff>
    </xdr:from>
    <xdr:to>
      <xdr:col>20</xdr:col>
      <xdr:colOff>38100</xdr:colOff>
      <xdr:row>93</xdr:row>
      <xdr:rowOff>147817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9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164344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7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59085</xdr:rowOff>
    </xdr:from>
    <xdr:to>
      <xdr:col>15</xdr:col>
      <xdr:colOff>101600</xdr:colOff>
      <xdr:row>93</xdr:row>
      <xdr:rowOff>160685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5762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7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9685</xdr:rowOff>
    </xdr:from>
    <xdr:to>
      <xdr:col>10</xdr:col>
      <xdr:colOff>165100</xdr:colOff>
      <xdr:row>95</xdr:row>
      <xdr:rowOff>111285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102412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15030</xdr:rowOff>
    </xdr:from>
    <xdr:to>
      <xdr:col>6</xdr:col>
      <xdr:colOff>38100</xdr:colOff>
      <xdr:row>95</xdr:row>
      <xdr:rowOff>116630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133157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7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110656</xdr:rowOff>
    </xdr:from>
    <xdr:to>
      <xdr:col>55</xdr:col>
      <xdr:colOff>0</xdr:colOff>
      <xdr:row>34</xdr:row>
      <xdr:rowOff>121741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39956"/>
          <a:ext cx="838200" cy="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66342</xdr:rowOff>
    </xdr:from>
    <xdr:to>
      <xdr:col>50</xdr:col>
      <xdr:colOff>114300</xdr:colOff>
      <xdr:row>34</xdr:row>
      <xdr:rowOff>110656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895642"/>
          <a:ext cx="889000" cy="4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25398</xdr:rowOff>
    </xdr:from>
    <xdr:to>
      <xdr:col>45</xdr:col>
      <xdr:colOff>177800</xdr:colOff>
      <xdr:row>34</xdr:row>
      <xdr:rowOff>66342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5854698"/>
          <a:ext cx="889000" cy="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25398</xdr:rowOff>
    </xdr:from>
    <xdr:to>
      <xdr:col>41</xdr:col>
      <xdr:colOff>50800</xdr:colOff>
      <xdr:row>35</xdr:row>
      <xdr:rowOff>51803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854698"/>
          <a:ext cx="889000" cy="19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70941</xdr:rowOff>
    </xdr:from>
    <xdr:to>
      <xdr:col>55</xdr:col>
      <xdr:colOff>50800</xdr:colOff>
      <xdr:row>35</xdr:row>
      <xdr:rowOff>1091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93818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5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59856</xdr:rowOff>
    </xdr:from>
    <xdr:to>
      <xdr:col>50</xdr:col>
      <xdr:colOff>165100</xdr:colOff>
      <xdr:row>34</xdr:row>
      <xdr:rowOff>161456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8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6533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6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15542</xdr:rowOff>
    </xdr:from>
    <xdr:to>
      <xdr:col>46</xdr:col>
      <xdr:colOff>38100</xdr:colOff>
      <xdr:row>34</xdr:row>
      <xdr:rowOff>117142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4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133669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2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146048</xdr:rowOff>
    </xdr:from>
    <xdr:to>
      <xdr:col>41</xdr:col>
      <xdr:colOff>101600</xdr:colOff>
      <xdr:row>34</xdr:row>
      <xdr:rowOff>76198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92725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57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1003</xdr:rowOff>
    </xdr:from>
    <xdr:to>
      <xdr:col>36</xdr:col>
      <xdr:colOff>165100</xdr:colOff>
      <xdr:row>35</xdr:row>
      <xdr:rowOff>102603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119130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7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77444</xdr:rowOff>
    </xdr:from>
    <xdr:to>
      <xdr:col>55</xdr:col>
      <xdr:colOff>0</xdr:colOff>
      <xdr:row>57</xdr:row>
      <xdr:rowOff>155139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78644"/>
          <a:ext cx="838200" cy="24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92520</xdr:rowOff>
    </xdr:from>
    <xdr:to>
      <xdr:col>50</xdr:col>
      <xdr:colOff>114300</xdr:colOff>
      <xdr:row>56</xdr:row>
      <xdr:rowOff>77444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22270"/>
          <a:ext cx="889000" cy="15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92520</xdr:rowOff>
    </xdr:from>
    <xdr:to>
      <xdr:col>45</xdr:col>
      <xdr:colOff>177800</xdr:colOff>
      <xdr:row>56</xdr:row>
      <xdr:rowOff>41908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22270"/>
          <a:ext cx="889000" cy="12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41908</xdr:rowOff>
    </xdr:from>
    <xdr:to>
      <xdr:col>41</xdr:col>
      <xdr:colOff>50800</xdr:colOff>
      <xdr:row>56</xdr:row>
      <xdr:rowOff>157052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43108"/>
          <a:ext cx="889000" cy="1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104339</xdr:rowOff>
    </xdr:from>
    <xdr:to>
      <xdr:col>55</xdr:col>
      <xdr:colOff>50800</xdr:colOff>
      <xdr:row>58</xdr:row>
      <xdr:rowOff>34489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127216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26644</xdr:rowOff>
    </xdr:from>
    <xdr:to>
      <xdr:col>50</xdr:col>
      <xdr:colOff>165100</xdr:colOff>
      <xdr:row>56</xdr:row>
      <xdr:rowOff>128244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144771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0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41720</xdr:rowOff>
    </xdr:from>
    <xdr:to>
      <xdr:col>46</xdr:col>
      <xdr:colOff>38100</xdr:colOff>
      <xdr:row>55</xdr:row>
      <xdr:rowOff>143320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159847</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2466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162558</xdr:rowOff>
    </xdr:from>
    <xdr:to>
      <xdr:col>41</xdr:col>
      <xdr:colOff>101600</xdr:colOff>
      <xdr:row>56</xdr:row>
      <xdr:rowOff>92708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109235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6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106252</xdr:rowOff>
    </xdr:from>
    <xdr:to>
      <xdr:col>36</xdr:col>
      <xdr:colOff>165100</xdr:colOff>
      <xdr:row>57</xdr:row>
      <xdr:rowOff>36402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52929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8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2065</xdr:rowOff>
    </xdr:from>
    <xdr:to>
      <xdr:col>55</xdr:col>
      <xdr:colOff>0</xdr:colOff>
      <xdr:row>79</xdr:row>
      <xdr:rowOff>34567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46615"/>
          <a:ext cx="838200" cy="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62575</xdr:rowOff>
    </xdr:from>
    <xdr:to>
      <xdr:col>50</xdr:col>
      <xdr:colOff>114300</xdr:colOff>
      <xdr:row>79</xdr:row>
      <xdr:rowOff>2065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578425"/>
          <a:ext cx="889000" cy="96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62575</xdr:rowOff>
    </xdr:from>
    <xdr:to>
      <xdr:col>45</xdr:col>
      <xdr:colOff>177800</xdr:colOff>
      <xdr:row>76</xdr:row>
      <xdr:rowOff>88122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578425"/>
          <a:ext cx="889000" cy="53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88122</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18322"/>
          <a:ext cx="889000" cy="47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155217</xdr:rowOff>
    </xdr:from>
    <xdr:to>
      <xdr:col>55</xdr:col>
      <xdr:colOff>50800</xdr:colOff>
      <xdr:row>79</xdr:row>
      <xdr:rowOff>85367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70144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122715</xdr:rowOff>
    </xdr:from>
    <xdr:to>
      <xdr:col>50</xdr:col>
      <xdr:colOff>165100</xdr:colOff>
      <xdr:row>79</xdr:row>
      <xdr:rowOff>52865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43992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11775</xdr:rowOff>
    </xdr:from>
    <xdr:to>
      <xdr:col>46</xdr:col>
      <xdr:colOff>38100</xdr:colOff>
      <xdr:row>73</xdr:row>
      <xdr:rowOff>113375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5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129902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30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37322</xdr:rowOff>
    </xdr:from>
    <xdr:to>
      <xdr:col>41</xdr:col>
      <xdr:colOff>101600</xdr:colOff>
      <xdr:row>76</xdr:row>
      <xdr:rowOff>138922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155449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84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92703</xdr:rowOff>
    </xdr:from>
    <xdr:to>
      <xdr:col>55</xdr:col>
      <xdr:colOff>0</xdr:colOff>
      <xdr:row>97</xdr:row>
      <xdr:rowOff>158697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51903"/>
          <a:ext cx="838200" cy="2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92703</xdr:rowOff>
    </xdr:from>
    <xdr:to>
      <xdr:col>50</xdr:col>
      <xdr:colOff>114300</xdr:colOff>
      <xdr:row>97</xdr:row>
      <xdr:rowOff>113427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51903"/>
          <a:ext cx="889000" cy="19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39906</xdr:rowOff>
    </xdr:from>
    <xdr:to>
      <xdr:col>45</xdr:col>
      <xdr:colOff>177800</xdr:colOff>
      <xdr:row>97</xdr:row>
      <xdr:rowOff>113427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70556"/>
          <a:ext cx="8890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164471</xdr:rowOff>
    </xdr:from>
    <xdr:to>
      <xdr:col>41</xdr:col>
      <xdr:colOff>50800</xdr:colOff>
      <xdr:row>97</xdr:row>
      <xdr:rowOff>39906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23671"/>
          <a:ext cx="889000" cy="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107897</xdr:rowOff>
    </xdr:from>
    <xdr:to>
      <xdr:col>55</xdr:col>
      <xdr:colOff>50800</xdr:colOff>
      <xdr:row>98</xdr:row>
      <xdr:rowOff>38047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130774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8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41903</xdr:rowOff>
    </xdr:from>
    <xdr:to>
      <xdr:col>50</xdr:col>
      <xdr:colOff>165100</xdr:colOff>
      <xdr:row>96</xdr:row>
      <xdr:rowOff>143503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160030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27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62627</xdr:rowOff>
    </xdr:from>
    <xdr:to>
      <xdr:col>46</xdr:col>
      <xdr:colOff>38100</xdr:colOff>
      <xdr:row>97</xdr:row>
      <xdr:rowOff>164227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9304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6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160556</xdr:rowOff>
    </xdr:from>
    <xdr:to>
      <xdr:col>41</xdr:col>
      <xdr:colOff>101600</xdr:colOff>
      <xdr:row>97</xdr:row>
      <xdr:rowOff>90706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107233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9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113671</xdr:rowOff>
    </xdr:from>
    <xdr:to>
      <xdr:col>36</xdr:col>
      <xdr:colOff>165100</xdr:colOff>
      <xdr:row>97</xdr:row>
      <xdr:rowOff>43821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60348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4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113689</xdr:rowOff>
    </xdr:from>
    <xdr:to>
      <xdr:col>85</xdr:col>
      <xdr:colOff>127000</xdr:colOff>
      <xdr:row>76</xdr:row>
      <xdr:rowOff>48182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72439"/>
          <a:ext cx="838200" cy="1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48182</xdr:rowOff>
    </xdr:from>
    <xdr:to>
      <xdr:col>81</xdr:col>
      <xdr:colOff>50800</xdr:colOff>
      <xdr:row>76</xdr:row>
      <xdr:rowOff>82693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78382"/>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82693</xdr:rowOff>
    </xdr:from>
    <xdr:to>
      <xdr:col>76</xdr:col>
      <xdr:colOff>114300</xdr:colOff>
      <xdr:row>76</xdr:row>
      <xdr:rowOff>136877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12893"/>
          <a:ext cx="889000" cy="5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130868</xdr:rowOff>
    </xdr:from>
    <xdr:to>
      <xdr:col>71</xdr:col>
      <xdr:colOff>177800</xdr:colOff>
      <xdr:row>76</xdr:row>
      <xdr:rowOff>136877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6106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62889</xdr:rowOff>
    </xdr:from>
    <xdr:to>
      <xdr:col>85</xdr:col>
      <xdr:colOff>177800</xdr:colOff>
      <xdr:row>75</xdr:row>
      <xdr:rowOff>164489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85766</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7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168832</xdr:rowOff>
    </xdr:from>
    <xdr:to>
      <xdr:col>81</xdr:col>
      <xdr:colOff>101600</xdr:colOff>
      <xdr:row>76</xdr:row>
      <xdr:rowOff>98982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115509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8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31893</xdr:rowOff>
    </xdr:from>
    <xdr:to>
      <xdr:col>76</xdr:col>
      <xdr:colOff>165100</xdr:colOff>
      <xdr:row>76</xdr:row>
      <xdr:rowOff>133493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150020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83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86077</xdr:rowOff>
    </xdr:from>
    <xdr:to>
      <xdr:col>72</xdr:col>
      <xdr:colOff>38100</xdr:colOff>
      <xdr:row>77</xdr:row>
      <xdr:rowOff>16227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1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32754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89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80068</xdr:rowOff>
    </xdr:from>
    <xdr:to>
      <xdr:col>67</xdr:col>
      <xdr:colOff>101600</xdr:colOff>
      <xdr:row>77</xdr:row>
      <xdr:rowOff>10218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26746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88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74318</xdr:rowOff>
    </xdr:from>
    <xdr:to>
      <xdr:col>85</xdr:col>
      <xdr:colOff>127000</xdr:colOff>
      <xdr:row>98</xdr:row>
      <xdr:rowOff>120408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76418"/>
          <a:ext cx="838200" cy="4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74318</xdr:rowOff>
    </xdr:from>
    <xdr:to>
      <xdr:col>81</xdr:col>
      <xdr:colOff>50800</xdr:colOff>
      <xdr:row>98</xdr:row>
      <xdr:rowOff>137920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76418"/>
          <a:ext cx="889000" cy="6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90179</xdr:rowOff>
    </xdr:from>
    <xdr:to>
      <xdr:col>76</xdr:col>
      <xdr:colOff>114300</xdr:colOff>
      <xdr:row>98</xdr:row>
      <xdr:rowOff>137920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92279"/>
          <a:ext cx="889000" cy="4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87657</xdr:rowOff>
    </xdr:from>
    <xdr:to>
      <xdr:col>71</xdr:col>
      <xdr:colOff>177800</xdr:colOff>
      <xdr:row>98</xdr:row>
      <xdr:rowOff>90179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89757"/>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69608</xdr:rowOff>
    </xdr:from>
    <xdr:to>
      <xdr:col>85</xdr:col>
      <xdr:colOff>177800</xdr:colOff>
      <xdr:row>98</xdr:row>
      <xdr:rowOff>171208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23518</xdr:rowOff>
    </xdr:from>
    <xdr:to>
      <xdr:col>81</xdr:col>
      <xdr:colOff>101600</xdr:colOff>
      <xdr:row>98</xdr:row>
      <xdr:rowOff>125118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116245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1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87120</xdr:rowOff>
    </xdr:from>
    <xdr:to>
      <xdr:col>76</xdr:col>
      <xdr:colOff>165100</xdr:colOff>
      <xdr:row>99</xdr:row>
      <xdr:rowOff>17270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8397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39379</xdr:rowOff>
    </xdr:from>
    <xdr:to>
      <xdr:col>72</xdr:col>
      <xdr:colOff>38100</xdr:colOff>
      <xdr:row>98</xdr:row>
      <xdr:rowOff>140979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132106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36857</xdr:rowOff>
    </xdr:from>
    <xdr:to>
      <xdr:col>67</xdr:col>
      <xdr:colOff>101600</xdr:colOff>
      <xdr:row>98</xdr:row>
      <xdr:rowOff>138457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129584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44603</xdr:rowOff>
    </xdr:from>
    <xdr:to>
      <xdr:col>116</xdr:col>
      <xdr:colOff>63500</xdr:colOff>
      <xdr:row>57</xdr:row>
      <xdr:rowOff>56490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81725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56490</xdr:rowOff>
    </xdr:from>
    <xdr:to>
      <xdr:col>111</xdr:col>
      <xdr:colOff>177800</xdr:colOff>
      <xdr:row>57</xdr:row>
      <xdr:rowOff>59119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829140"/>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59119</xdr:rowOff>
    </xdr:from>
    <xdr:to>
      <xdr:col>107</xdr:col>
      <xdr:colOff>50800</xdr:colOff>
      <xdr:row>57</xdr:row>
      <xdr:rowOff>65199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831769"/>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63302</xdr:rowOff>
    </xdr:from>
    <xdr:to>
      <xdr:col>102</xdr:col>
      <xdr:colOff>114300</xdr:colOff>
      <xdr:row>57</xdr:row>
      <xdr:rowOff>65199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835952"/>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165253</xdr:rowOff>
    </xdr:from>
    <xdr:to>
      <xdr:col>116</xdr:col>
      <xdr:colOff>114300</xdr:colOff>
      <xdr:row>57</xdr:row>
      <xdr:rowOff>95403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7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16680</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61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5690</xdr:rowOff>
    </xdr:from>
    <xdr:to>
      <xdr:col>112</xdr:col>
      <xdr:colOff>38100</xdr:colOff>
      <xdr:row>57</xdr:row>
      <xdr:rowOff>107290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7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123817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5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8319</xdr:rowOff>
    </xdr:from>
    <xdr:to>
      <xdr:col>107</xdr:col>
      <xdr:colOff>101600</xdr:colOff>
      <xdr:row>57</xdr:row>
      <xdr:rowOff>109919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7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126446</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5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14399</xdr:rowOff>
    </xdr:from>
    <xdr:to>
      <xdr:col>102</xdr:col>
      <xdr:colOff>165100</xdr:colOff>
      <xdr:row>57</xdr:row>
      <xdr:rowOff>115999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7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107126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8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12502</xdr:rowOff>
    </xdr:from>
    <xdr:to>
      <xdr:col>98</xdr:col>
      <xdr:colOff>38100</xdr:colOff>
      <xdr:row>57</xdr:row>
      <xdr:rowOff>114102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7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130629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5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134883</xdr:rowOff>
    </xdr:from>
    <xdr:to>
      <xdr:col>116</xdr:col>
      <xdr:colOff>63500</xdr:colOff>
      <xdr:row>77</xdr:row>
      <xdr:rowOff>33000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165083"/>
          <a:ext cx="838200" cy="6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96250</xdr:rowOff>
    </xdr:from>
    <xdr:to>
      <xdr:col>111</xdr:col>
      <xdr:colOff>177800</xdr:colOff>
      <xdr:row>77</xdr:row>
      <xdr:rowOff>33000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126450"/>
          <a:ext cx="889000" cy="10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96250</xdr:rowOff>
    </xdr:from>
    <xdr:to>
      <xdr:col>107</xdr:col>
      <xdr:colOff>50800</xdr:colOff>
      <xdr:row>76</xdr:row>
      <xdr:rowOff>145983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26450"/>
          <a:ext cx="8890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145853</xdr:rowOff>
    </xdr:from>
    <xdr:to>
      <xdr:col>102</xdr:col>
      <xdr:colOff>114300</xdr:colOff>
      <xdr:row>76</xdr:row>
      <xdr:rowOff>145983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17605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84083</xdr:rowOff>
    </xdr:from>
    <xdr:to>
      <xdr:col>116</xdr:col>
      <xdr:colOff>114300</xdr:colOff>
      <xdr:row>77</xdr:row>
      <xdr:rowOff>14233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106960</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6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153650</xdr:rowOff>
    </xdr:from>
    <xdr:to>
      <xdr:col>112</xdr:col>
      <xdr:colOff>38100</xdr:colOff>
      <xdr:row>77</xdr:row>
      <xdr:rowOff>83800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74927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27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45450</xdr:rowOff>
    </xdr:from>
    <xdr:to>
      <xdr:col>107</xdr:col>
      <xdr:colOff>101600</xdr:colOff>
      <xdr:row>76</xdr:row>
      <xdr:rowOff>147050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07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163577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85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95183</xdr:rowOff>
    </xdr:from>
    <xdr:to>
      <xdr:col>102</xdr:col>
      <xdr:colOff>165100</xdr:colOff>
      <xdr:row>77</xdr:row>
      <xdr:rowOff>25333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41860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0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95053</xdr:rowOff>
    </xdr:from>
    <xdr:to>
      <xdr:col>98</xdr:col>
      <xdr:colOff>38100</xdr:colOff>
      <xdr:row>77</xdr:row>
      <xdr:rowOff>25203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2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41729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0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北海道で一番人口の少ない村において、歳出決算総額は、住民一人当たり２，７４１千円であり、全ての構成項目において類似団体内平均を上回っている。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これは村立高等学校運営による人件費をはじめとして、一部事務組合の負担金等が多いなかで、人口減少がが激しい本村にとっては、一人当たりのコストが重くなっていることを示している。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は年々減少傾向にあるが、今後においても道路・橋梁の長寿命化事業、公共施設の大規模改修が見込まれる中で、公共施設等総合管理計画に基づき、適切な維持補修に努め、コストの低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
728
275.63
2,086,028
1,998,330
87,698
1,291,730
3,216,962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61366</xdr:rowOff>
    </xdr:from>
    <xdr:to>
      <xdr:col>24</xdr:col>
      <xdr:colOff>63500</xdr:colOff>
      <xdr:row>36</xdr:row>
      <xdr:rowOff>75082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3356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61366</xdr:rowOff>
    </xdr:from>
    <xdr:to>
      <xdr:col>19</xdr:col>
      <xdr:colOff>177800</xdr:colOff>
      <xdr:row>36</xdr:row>
      <xdr:rowOff>81813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33566"/>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74371</xdr:rowOff>
    </xdr:from>
    <xdr:to>
      <xdr:col>15</xdr:col>
      <xdr:colOff>50800</xdr:colOff>
      <xdr:row>36</xdr:row>
      <xdr:rowOff>81813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46571"/>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54610</xdr:rowOff>
    </xdr:from>
    <xdr:to>
      <xdr:col>10</xdr:col>
      <xdr:colOff>114300</xdr:colOff>
      <xdr:row>36</xdr:row>
      <xdr:rowOff>74371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26810"/>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24282</xdr:rowOff>
    </xdr:from>
    <xdr:to>
      <xdr:col>24</xdr:col>
      <xdr:colOff>114300</xdr:colOff>
      <xdr:row>36</xdr:row>
      <xdr:rowOff>125882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47159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10566</xdr:rowOff>
    </xdr:from>
    <xdr:to>
      <xdr:col>20</xdr:col>
      <xdr:colOff>38100</xdr:colOff>
      <xdr:row>36</xdr:row>
      <xdr:rowOff>112166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128693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31013</xdr:rowOff>
    </xdr:from>
    <xdr:to>
      <xdr:col>15</xdr:col>
      <xdr:colOff>101600</xdr:colOff>
      <xdr:row>36</xdr:row>
      <xdr:rowOff>132613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149140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23571</xdr:rowOff>
    </xdr:from>
    <xdr:to>
      <xdr:col>10</xdr:col>
      <xdr:colOff>165100</xdr:colOff>
      <xdr:row>36</xdr:row>
      <xdr:rowOff>125171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141698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3810</xdr:rowOff>
    </xdr:from>
    <xdr:to>
      <xdr:col>6</xdr:col>
      <xdr:colOff>38100</xdr:colOff>
      <xdr:row>36</xdr:row>
      <xdr:rowOff>105410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121937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5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102398</xdr:rowOff>
    </xdr:from>
    <xdr:to>
      <xdr:col>24</xdr:col>
      <xdr:colOff>63500</xdr:colOff>
      <xdr:row>57</xdr:row>
      <xdr:rowOff>103138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75048"/>
          <a:ext cx="8382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102398</xdr:rowOff>
    </xdr:from>
    <xdr:to>
      <xdr:col>19</xdr:col>
      <xdr:colOff>177800</xdr:colOff>
      <xdr:row>57</xdr:row>
      <xdr:rowOff>153221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75048"/>
          <a:ext cx="889000" cy="5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102919</xdr:rowOff>
    </xdr:from>
    <xdr:to>
      <xdr:col>15</xdr:col>
      <xdr:colOff>50800</xdr:colOff>
      <xdr:row>57</xdr:row>
      <xdr:rowOff>153221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75569"/>
          <a:ext cx="889000" cy="5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102919</xdr:rowOff>
    </xdr:from>
    <xdr:to>
      <xdr:col>10</xdr:col>
      <xdr:colOff>114300</xdr:colOff>
      <xdr:row>57</xdr:row>
      <xdr:rowOff>122620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75569"/>
          <a:ext cx="8890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52338</xdr:rowOff>
    </xdr:from>
    <xdr:to>
      <xdr:col>24</xdr:col>
      <xdr:colOff>114300</xdr:colOff>
      <xdr:row>57</xdr:row>
      <xdr:rowOff>153938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75215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51598</xdr:rowOff>
    </xdr:from>
    <xdr:to>
      <xdr:col>20</xdr:col>
      <xdr:colOff>38100</xdr:colOff>
      <xdr:row>57</xdr:row>
      <xdr:rowOff>153198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169725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9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102421</xdr:rowOff>
    </xdr:from>
    <xdr:to>
      <xdr:col>15</xdr:col>
      <xdr:colOff>101600</xdr:colOff>
      <xdr:row>58</xdr:row>
      <xdr:rowOff>32571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49098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5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52119</xdr:rowOff>
    </xdr:from>
    <xdr:to>
      <xdr:col>10</xdr:col>
      <xdr:colOff>165100</xdr:colOff>
      <xdr:row>57</xdr:row>
      <xdr:rowOff>153719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170246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9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71820</xdr:rowOff>
    </xdr:from>
    <xdr:to>
      <xdr:col>6</xdr:col>
      <xdr:colOff>38100</xdr:colOff>
      <xdr:row>58</xdr:row>
      <xdr:rowOff>1970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18497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116051</xdr:rowOff>
    </xdr:from>
    <xdr:to>
      <xdr:col>24</xdr:col>
      <xdr:colOff>62865</xdr:colOff>
      <xdr:row>78</xdr:row>
      <xdr:rowOff>52205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451"/>
          <a:ext cx="1270" cy="964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56032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52205</xdr:rowOff>
    </xdr:from>
    <xdr:to>
      <xdr:col>24</xdr:col>
      <xdr:colOff>152400</xdr:colOff>
      <xdr:row>78</xdr:row>
      <xdr:rowOff>52205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62728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116051</xdr:rowOff>
    </xdr:from>
    <xdr:to>
      <xdr:col>24</xdr:col>
      <xdr:colOff>152400</xdr:colOff>
      <xdr:row>72</xdr:row>
      <xdr:rowOff>116051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86491</xdr:rowOff>
    </xdr:from>
    <xdr:to>
      <xdr:col>24</xdr:col>
      <xdr:colOff>63500</xdr:colOff>
      <xdr:row>76</xdr:row>
      <xdr:rowOff>142551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16691"/>
          <a:ext cx="838200" cy="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156647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868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6770</xdr:rowOff>
    </xdr:from>
    <xdr:to>
      <xdr:col>24</xdr:col>
      <xdr:colOff>114300</xdr:colOff>
      <xdr:row>77</xdr:row>
      <xdr:rowOff>108370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95399</xdr:rowOff>
    </xdr:from>
    <xdr:to>
      <xdr:col>19</xdr:col>
      <xdr:colOff>177800</xdr:colOff>
      <xdr:row>76</xdr:row>
      <xdr:rowOff>142551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1925449"/>
          <a:ext cx="889000" cy="124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3575</xdr:rowOff>
    </xdr:from>
    <xdr:to>
      <xdr:col>20</xdr:col>
      <xdr:colOff>38100</xdr:colOff>
      <xdr:row>77</xdr:row>
      <xdr:rowOff>105175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96302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9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95399</xdr:rowOff>
    </xdr:from>
    <xdr:to>
      <xdr:col>15</xdr:col>
      <xdr:colOff>50800</xdr:colOff>
      <xdr:row>75</xdr:row>
      <xdr:rowOff>31952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1925449"/>
          <a:ext cx="889000" cy="96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12528</xdr:rowOff>
    </xdr:from>
    <xdr:to>
      <xdr:col>15</xdr:col>
      <xdr:colOff>101600</xdr:colOff>
      <xdr:row>77</xdr:row>
      <xdr:rowOff>114128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105255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31952</xdr:rowOff>
    </xdr:from>
    <xdr:to>
      <xdr:col>10</xdr:col>
      <xdr:colOff>114300</xdr:colOff>
      <xdr:row>76</xdr:row>
      <xdr:rowOff>160358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90702"/>
          <a:ext cx="889000" cy="29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27532</xdr:rowOff>
    </xdr:from>
    <xdr:to>
      <xdr:col>10</xdr:col>
      <xdr:colOff>165100</xdr:colOff>
      <xdr:row>77</xdr:row>
      <xdr:rowOff>129132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120259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2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132952</xdr:rowOff>
    </xdr:from>
    <xdr:to>
      <xdr:col>6</xdr:col>
      <xdr:colOff>38100</xdr:colOff>
      <xdr:row>77</xdr:row>
      <xdr:rowOff>63102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54229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35691</xdr:rowOff>
    </xdr:from>
    <xdr:to>
      <xdr:col>24</xdr:col>
      <xdr:colOff>114300</xdr:colOff>
      <xdr:row>76</xdr:row>
      <xdr:rowOff>137291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58567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1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91751</xdr:rowOff>
    </xdr:from>
    <xdr:to>
      <xdr:col>20</xdr:col>
      <xdr:colOff>38100</xdr:colOff>
      <xdr:row>77</xdr:row>
      <xdr:rowOff>21901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38428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9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44599</xdr:rowOff>
    </xdr:from>
    <xdr:to>
      <xdr:col>15</xdr:col>
      <xdr:colOff>101600</xdr:colOff>
      <xdr:row>69</xdr:row>
      <xdr:rowOff>146199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18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67</xdr:row>
      <xdr:rowOff>162726</xdr:rowOff>
    </xdr:from>
    <xdr:ext cx="690189"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563205" y="11649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152602</xdr:rowOff>
    </xdr:from>
    <xdr:to>
      <xdr:col>10</xdr:col>
      <xdr:colOff>165100</xdr:colOff>
      <xdr:row>75</xdr:row>
      <xdr:rowOff>82752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99279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109558</xdr:rowOff>
    </xdr:from>
    <xdr:to>
      <xdr:col>6</xdr:col>
      <xdr:colOff>38100</xdr:colOff>
      <xdr:row>77</xdr:row>
      <xdr:rowOff>39708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56235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47535</xdr:rowOff>
    </xdr:from>
    <xdr:to>
      <xdr:col>24</xdr:col>
      <xdr:colOff>63500</xdr:colOff>
      <xdr:row>94</xdr:row>
      <xdr:rowOff>86795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5992385"/>
          <a:ext cx="838200" cy="21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47535</xdr:rowOff>
    </xdr:from>
    <xdr:to>
      <xdr:col>19</xdr:col>
      <xdr:colOff>177800</xdr:colOff>
      <xdr:row>93</xdr:row>
      <xdr:rowOff>171258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5992385"/>
          <a:ext cx="889000" cy="1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85165</xdr:rowOff>
    </xdr:from>
    <xdr:to>
      <xdr:col>15</xdr:col>
      <xdr:colOff>50800</xdr:colOff>
      <xdr:row>93</xdr:row>
      <xdr:rowOff>171258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5858565"/>
          <a:ext cx="889000" cy="2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85165</xdr:rowOff>
    </xdr:from>
    <xdr:to>
      <xdr:col>10</xdr:col>
      <xdr:colOff>114300</xdr:colOff>
      <xdr:row>94</xdr:row>
      <xdr:rowOff>103591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5858565"/>
          <a:ext cx="889000" cy="36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35995</xdr:rowOff>
    </xdr:from>
    <xdr:to>
      <xdr:col>24</xdr:col>
      <xdr:colOff>114300</xdr:colOff>
      <xdr:row>94</xdr:row>
      <xdr:rowOff>137595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1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58872</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0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168185</xdr:rowOff>
    </xdr:from>
    <xdr:to>
      <xdr:col>20</xdr:col>
      <xdr:colOff>38100</xdr:colOff>
      <xdr:row>93</xdr:row>
      <xdr:rowOff>98335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59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114862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71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120458</xdr:rowOff>
    </xdr:from>
    <xdr:to>
      <xdr:col>15</xdr:col>
      <xdr:colOff>101600</xdr:colOff>
      <xdr:row>94</xdr:row>
      <xdr:rowOff>50608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0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67135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34365</xdr:rowOff>
    </xdr:from>
    <xdr:to>
      <xdr:col>10</xdr:col>
      <xdr:colOff>165100</xdr:colOff>
      <xdr:row>92</xdr:row>
      <xdr:rowOff>135965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58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152492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58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52791</xdr:rowOff>
    </xdr:from>
    <xdr:to>
      <xdr:col>6</xdr:col>
      <xdr:colOff>38100</xdr:colOff>
      <xdr:row>94</xdr:row>
      <xdr:rowOff>154391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1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170918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594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38608</xdr:rowOff>
    </xdr:from>
    <xdr:to>
      <xdr:col>55</xdr:col>
      <xdr:colOff>0</xdr:colOff>
      <xdr:row>39</xdr:row>
      <xdr:rowOff>38926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725158"/>
          <a:ext cx="8382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38926</xdr:rowOff>
    </xdr:from>
    <xdr:to>
      <xdr:col>50</xdr:col>
      <xdr:colOff>114300</xdr:colOff>
      <xdr:row>39</xdr:row>
      <xdr:rowOff>38951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725476"/>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36970</xdr:rowOff>
    </xdr:from>
    <xdr:to>
      <xdr:col>45</xdr:col>
      <xdr:colOff>177800</xdr:colOff>
      <xdr:row>39</xdr:row>
      <xdr:rowOff>38951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2352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36970</xdr:rowOff>
    </xdr:from>
    <xdr:to>
      <xdr:col>41</xdr:col>
      <xdr:colOff>50800</xdr:colOff>
      <xdr:row>39</xdr:row>
      <xdr:rowOff>40525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723520"/>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159258</xdr:rowOff>
    </xdr:from>
    <xdr:to>
      <xdr:col>55</xdr:col>
      <xdr:colOff>50800</xdr:colOff>
      <xdr:row>39</xdr:row>
      <xdr:rowOff>89408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1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159576</xdr:rowOff>
    </xdr:from>
    <xdr:to>
      <xdr:col>50</xdr:col>
      <xdr:colOff>165100</xdr:colOff>
      <xdr:row>39</xdr:row>
      <xdr:rowOff>89726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80853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159601</xdr:rowOff>
    </xdr:from>
    <xdr:to>
      <xdr:col>46</xdr:col>
      <xdr:colOff>38100</xdr:colOff>
      <xdr:row>39</xdr:row>
      <xdr:rowOff>89751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80878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6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157620</xdr:rowOff>
    </xdr:from>
    <xdr:to>
      <xdr:col>41</xdr:col>
      <xdr:colOff>101600</xdr:colOff>
      <xdr:row>39</xdr:row>
      <xdr:rowOff>87770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78897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6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161175</xdr:rowOff>
    </xdr:from>
    <xdr:to>
      <xdr:col>36</xdr:col>
      <xdr:colOff>165100</xdr:colOff>
      <xdr:row>39</xdr:row>
      <xdr:rowOff>91325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82452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63374</xdr:rowOff>
    </xdr:from>
    <xdr:to>
      <xdr:col>55</xdr:col>
      <xdr:colOff>0</xdr:colOff>
      <xdr:row>58</xdr:row>
      <xdr:rowOff>112947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36024"/>
          <a:ext cx="838200" cy="22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63374</xdr:rowOff>
    </xdr:from>
    <xdr:to>
      <xdr:col>50</xdr:col>
      <xdr:colOff>114300</xdr:colOff>
      <xdr:row>58</xdr:row>
      <xdr:rowOff>58604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36024"/>
          <a:ext cx="889000" cy="16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58604</xdr:rowOff>
    </xdr:from>
    <xdr:to>
      <xdr:col>45</xdr:col>
      <xdr:colOff>177800</xdr:colOff>
      <xdr:row>58</xdr:row>
      <xdr:rowOff>125867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02704"/>
          <a:ext cx="889000" cy="6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125867</xdr:rowOff>
    </xdr:from>
    <xdr:to>
      <xdr:col>41</xdr:col>
      <xdr:colOff>50800</xdr:colOff>
      <xdr:row>58</xdr:row>
      <xdr:rowOff>153890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69967"/>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62147</xdr:rowOff>
    </xdr:from>
    <xdr:to>
      <xdr:col>55</xdr:col>
      <xdr:colOff>50800</xdr:colOff>
      <xdr:row>58</xdr:row>
      <xdr:rowOff>163747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40574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12574</xdr:rowOff>
    </xdr:from>
    <xdr:to>
      <xdr:col>50</xdr:col>
      <xdr:colOff>165100</xdr:colOff>
      <xdr:row>57</xdr:row>
      <xdr:rowOff>114174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130701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56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7804</xdr:rowOff>
    </xdr:from>
    <xdr:to>
      <xdr:col>46</xdr:col>
      <xdr:colOff>38100</xdr:colOff>
      <xdr:row>58</xdr:row>
      <xdr:rowOff>109404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125931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72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75067</xdr:rowOff>
    </xdr:from>
    <xdr:to>
      <xdr:col>41</xdr:col>
      <xdr:colOff>101600</xdr:colOff>
      <xdr:row>59</xdr:row>
      <xdr:rowOff>5217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167794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11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103090</xdr:rowOff>
    </xdr:from>
    <xdr:to>
      <xdr:col>36</xdr:col>
      <xdr:colOff>165100</xdr:colOff>
      <xdr:row>59</xdr:row>
      <xdr:rowOff>33240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24367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13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21191</xdr:rowOff>
    </xdr:from>
    <xdr:to>
      <xdr:col>55</xdr:col>
      <xdr:colOff>0</xdr:colOff>
      <xdr:row>76</xdr:row>
      <xdr:rowOff>63883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051391"/>
          <a:ext cx="838200" cy="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70302</xdr:rowOff>
    </xdr:from>
    <xdr:to>
      <xdr:col>50</xdr:col>
      <xdr:colOff>114300</xdr:colOff>
      <xdr:row>76</xdr:row>
      <xdr:rowOff>21191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929052"/>
          <a:ext cx="889000" cy="1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70302</xdr:rowOff>
    </xdr:from>
    <xdr:to>
      <xdr:col>45</xdr:col>
      <xdr:colOff>177800</xdr:colOff>
      <xdr:row>76</xdr:row>
      <xdr:rowOff>24985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929052"/>
          <a:ext cx="889000" cy="1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24985</xdr:rowOff>
    </xdr:from>
    <xdr:to>
      <xdr:col>41</xdr:col>
      <xdr:colOff>50800</xdr:colOff>
      <xdr:row>76</xdr:row>
      <xdr:rowOff>52197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055185"/>
          <a:ext cx="889000" cy="2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13083</xdr:rowOff>
    </xdr:from>
    <xdr:to>
      <xdr:col>55</xdr:col>
      <xdr:colOff>50800</xdr:colOff>
      <xdr:row>76</xdr:row>
      <xdr:rowOff>114683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0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35959</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9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141842</xdr:rowOff>
    </xdr:from>
    <xdr:to>
      <xdr:col>50</xdr:col>
      <xdr:colOff>165100</xdr:colOff>
      <xdr:row>76</xdr:row>
      <xdr:rowOff>71993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00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88519</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5" y="1277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19502</xdr:rowOff>
    </xdr:from>
    <xdr:to>
      <xdr:col>46</xdr:col>
      <xdr:colOff>38100</xdr:colOff>
      <xdr:row>75</xdr:row>
      <xdr:rowOff>121102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8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137629</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5" y="1265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145634</xdr:rowOff>
    </xdr:from>
    <xdr:to>
      <xdr:col>41</xdr:col>
      <xdr:colOff>101600</xdr:colOff>
      <xdr:row>76</xdr:row>
      <xdr:rowOff>75785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004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92311</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61795" y="1277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1397</xdr:rowOff>
    </xdr:from>
    <xdr:to>
      <xdr:col>36</xdr:col>
      <xdr:colOff>165100</xdr:colOff>
      <xdr:row>76</xdr:row>
      <xdr:rowOff>102997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0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119524</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672795" y="1280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98493</xdr:rowOff>
    </xdr:from>
    <xdr:to>
      <xdr:col>55</xdr:col>
      <xdr:colOff>0</xdr:colOff>
      <xdr:row>97</xdr:row>
      <xdr:rowOff>88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386243"/>
          <a:ext cx="838200" cy="2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98493</xdr:rowOff>
    </xdr:from>
    <xdr:to>
      <xdr:col>50</xdr:col>
      <xdr:colOff>114300</xdr:colOff>
      <xdr:row>96</xdr:row>
      <xdr:rowOff>81093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386243"/>
          <a:ext cx="889000" cy="1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81093</xdr:rowOff>
    </xdr:from>
    <xdr:to>
      <xdr:col>45</xdr:col>
      <xdr:colOff>177800</xdr:colOff>
      <xdr:row>97</xdr:row>
      <xdr:rowOff>84353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40293"/>
          <a:ext cx="889000" cy="17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26282</xdr:rowOff>
    </xdr:from>
    <xdr:to>
      <xdr:col>41</xdr:col>
      <xdr:colOff>50800</xdr:colOff>
      <xdr:row>97</xdr:row>
      <xdr:rowOff>84353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56932"/>
          <a:ext cx="889000" cy="5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120738</xdr:rowOff>
    </xdr:from>
    <xdr:to>
      <xdr:col>55</xdr:col>
      <xdr:colOff>50800</xdr:colOff>
      <xdr:row>97</xdr:row>
      <xdr:rowOff>50888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143615</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3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47693</xdr:rowOff>
    </xdr:from>
    <xdr:to>
      <xdr:col>50</xdr:col>
      <xdr:colOff>165100</xdr:colOff>
      <xdr:row>95</xdr:row>
      <xdr:rowOff>149293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3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165820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1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30293</xdr:rowOff>
    </xdr:from>
    <xdr:to>
      <xdr:col>46</xdr:col>
      <xdr:colOff>38100</xdr:colOff>
      <xdr:row>96</xdr:row>
      <xdr:rowOff>131893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148420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26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33553</xdr:rowOff>
    </xdr:from>
    <xdr:to>
      <xdr:col>41</xdr:col>
      <xdr:colOff>101600</xdr:colOff>
      <xdr:row>97</xdr:row>
      <xdr:rowOff>135153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151680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3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146932</xdr:rowOff>
    </xdr:from>
    <xdr:to>
      <xdr:col>36</xdr:col>
      <xdr:colOff>165100</xdr:colOff>
      <xdr:row>97</xdr:row>
      <xdr:rowOff>77082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93609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38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15280</xdr:rowOff>
    </xdr:from>
    <xdr:to>
      <xdr:col>85</xdr:col>
      <xdr:colOff>127000</xdr:colOff>
      <xdr:row>36</xdr:row>
      <xdr:rowOff>128188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016030"/>
          <a:ext cx="838200" cy="28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15280</xdr:rowOff>
    </xdr:from>
    <xdr:to>
      <xdr:col>81</xdr:col>
      <xdr:colOff>50800</xdr:colOff>
      <xdr:row>37</xdr:row>
      <xdr:rowOff>22983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16030"/>
          <a:ext cx="889000" cy="3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168915</xdr:rowOff>
    </xdr:from>
    <xdr:to>
      <xdr:col>76</xdr:col>
      <xdr:colOff>114300</xdr:colOff>
      <xdr:row>37</xdr:row>
      <xdr:rowOff>22983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41115"/>
          <a:ext cx="88900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158089</xdr:rowOff>
    </xdr:from>
    <xdr:to>
      <xdr:col>71</xdr:col>
      <xdr:colOff>177800</xdr:colOff>
      <xdr:row>36</xdr:row>
      <xdr:rowOff>168915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30289"/>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77388</xdr:rowOff>
    </xdr:from>
    <xdr:to>
      <xdr:col>85</xdr:col>
      <xdr:colOff>177800</xdr:colOff>
      <xdr:row>37</xdr:row>
      <xdr:rowOff>7538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4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100265</xdr:rowOff>
    </xdr:from>
    <xdr:ext cx="599010"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10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135930</xdr:rowOff>
    </xdr:from>
    <xdr:to>
      <xdr:col>81</xdr:col>
      <xdr:colOff>101600</xdr:colOff>
      <xdr:row>35</xdr:row>
      <xdr:rowOff>66080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82607</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181795" y="574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143633</xdr:rowOff>
    </xdr:from>
    <xdr:to>
      <xdr:col>76</xdr:col>
      <xdr:colOff>165100</xdr:colOff>
      <xdr:row>37</xdr:row>
      <xdr:rowOff>73783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1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90310</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292795" y="609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118115</xdr:rowOff>
    </xdr:from>
    <xdr:to>
      <xdr:col>72</xdr:col>
      <xdr:colOff>38100</xdr:colOff>
      <xdr:row>37</xdr:row>
      <xdr:rowOff>48265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64792</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03795" y="606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107289</xdr:rowOff>
    </xdr:from>
    <xdr:to>
      <xdr:col>67</xdr:col>
      <xdr:colOff>101600</xdr:colOff>
      <xdr:row>37</xdr:row>
      <xdr:rowOff>37439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53966</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14795" y="605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39594</xdr:rowOff>
    </xdr:from>
    <xdr:to>
      <xdr:col>85</xdr:col>
      <xdr:colOff>127000</xdr:colOff>
      <xdr:row>54</xdr:row>
      <xdr:rowOff>65756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297894"/>
          <a:ext cx="8382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39594</xdr:rowOff>
    </xdr:from>
    <xdr:to>
      <xdr:col>81</xdr:col>
      <xdr:colOff>50800</xdr:colOff>
      <xdr:row>54</xdr:row>
      <xdr:rowOff>103996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297894"/>
          <a:ext cx="889000" cy="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57925</xdr:rowOff>
    </xdr:from>
    <xdr:to>
      <xdr:col>76</xdr:col>
      <xdr:colOff>114300</xdr:colOff>
      <xdr:row>54</xdr:row>
      <xdr:rowOff>103996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8801875"/>
          <a:ext cx="889000" cy="56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57925</xdr:rowOff>
    </xdr:from>
    <xdr:to>
      <xdr:col>71</xdr:col>
      <xdr:colOff>177800</xdr:colOff>
      <xdr:row>51</xdr:row>
      <xdr:rowOff>166665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8801875"/>
          <a:ext cx="889000" cy="10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14956</xdr:rowOff>
    </xdr:from>
    <xdr:to>
      <xdr:col>85</xdr:col>
      <xdr:colOff>177800</xdr:colOff>
      <xdr:row>54</xdr:row>
      <xdr:rowOff>116556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2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37833</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12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160244</xdr:rowOff>
    </xdr:from>
    <xdr:to>
      <xdr:col>81</xdr:col>
      <xdr:colOff>101600</xdr:colOff>
      <xdr:row>54</xdr:row>
      <xdr:rowOff>90394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2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106921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02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53196</xdr:rowOff>
    </xdr:from>
    <xdr:to>
      <xdr:col>76</xdr:col>
      <xdr:colOff>165100</xdr:colOff>
      <xdr:row>54</xdr:row>
      <xdr:rowOff>154796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3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171323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08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7125</xdr:rowOff>
    </xdr:from>
    <xdr:to>
      <xdr:col>72</xdr:col>
      <xdr:colOff>38100</xdr:colOff>
      <xdr:row>51</xdr:row>
      <xdr:rowOff>108725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87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125252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852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115865</xdr:rowOff>
    </xdr:from>
    <xdr:to>
      <xdr:col>67</xdr:col>
      <xdr:colOff>101600</xdr:colOff>
      <xdr:row>52</xdr:row>
      <xdr:rowOff>46015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88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62542</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863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113689</xdr:rowOff>
    </xdr:from>
    <xdr:to>
      <xdr:col>85</xdr:col>
      <xdr:colOff>127000</xdr:colOff>
      <xdr:row>96</xdr:row>
      <xdr:rowOff>48182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01439"/>
          <a:ext cx="838200" cy="1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48182</xdr:rowOff>
    </xdr:from>
    <xdr:to>
      <xdr:col>81</xdr:col>
      <xdr:colOff>50800</xdr:colOff>
      <xdr:row>96</xdr:row>
      <xdr:rowOff>82693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07382"/>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82693</xdr:rowOff>
    </xdr:from>
    <xdr:to>
      <xdr:col>76</xdr:col>
      <xdr:colOff>114300</xdr:colOff>
      <xdr:row>96</xdr:row>
      <xdr:rowOff>136877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41893"/>
          <a:ext cx="889000" cy="5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130868</xdr:rowOff>
    </xdr:from>
    <xdr:to>
      <xdr:col>71</xdr:col>
      <xdr:colOff>177800</xdr:colOff>
      <xdr:row>96</xdr:row>
      <xdr:rowOff>136877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59006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62889</xdr:rowOff>
    </xdr:from>
    <xdr:to>
      <xdr:col>85</xdr:col>
      <xdr:colOff>177800</xdr:colOff>
      <xdr:row>95</xdr:row>
      <xdr:rowOff>164489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85766</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20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168832</xdr:rowOff>
    </xdr:from>
    <xdr:to>
      <xdr:col>81</xdr:col>
      <xdr:colOff>101600</xdr:colOff>
      <xdr:row>96</xdr:row>
      <xdr:rowOff>98982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115509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23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31893</xdr:rowOff>
    </xdr:from>
    <xdr:to>
      <xdr:col>76</xdr:col>
      <xdr:colOff>165100</xdr:colOff>
      <xdr:row>96</xdr:row>
      <xdr:rowOff>133493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150020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26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86077</xdr:rowOff>
    </xdr:from>
    <xdr:to>
      <xdr:col>72</xdr:col>
      <xdr:colOff>38100</xdr:colOff>
      <xdr:row>97</xdr:row>
      <xdr:rowOff>16227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32754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32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80068</xdr:rowOff>
    </xdr:from>
    <xdr:to>
      <xdr:col>67</xdr:col>
      <xdr:colOff>101600</xdr:colOff>
      <xdr:row>97</xdr:row>
      <xdr:rowOff>10218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26745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31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性質別歳出決算分析表と同じく、全体的に住民一人当たりのコストは類似団体平均を上回っている。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衛生費において前年度より減少している要因は、平成３０年度診療所スプリンクラー設置工事を実施したことによるものである。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商工費において前年度より減少している要因は、平成３０年度天塩川温泉公衆無線ＬＡＮ整備工事を実施したことによるものである。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土木費において前年度より減少している要因は、平成３０年度本線団地公営住宅個別改善工事（建物分）を実施したことによるものである。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消防費において前年度より減少している要因は、平成３０年度水槽付き消防ポンプ自動車を更新したことによるものである。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公債費において前年度より増加している要因は、平成２７年度借入したチセネシリ寮増築事業等の始まり元金償還が始まったことによるものである。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３年に１度の退職手当負担金精算分があったため、実質単年度収支は赤字となっているが、財政調整基金の取崩しにより、実質収支額は黒字となっている。今後においても決算余剰金を積み立てるなど計画的に基金を管理し、堅実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全ての会計において、赤字とはなっていないが特別会計においては、一層の効率的合理的な執行、自己財源の確保を図り一般会計からの繰入を圧縮するよう努めていく。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N18" sqref="BN18:BU1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91</v>
      </c>
      <c r="AZ4" s="421"/>
      <c r="BA4" s="421"/>
      <c r="BB4" s="421"/>
      <c r="BC4" s="421"/>
      <c r="BD4" s="421"/>
      <c r="BE4" s="421"/>
      <c r="BF4" s="421"/>
      <c r="BG4" s="421"/>
      <c r="BH4" s="421"/>
      <c r="BI4" s="421"/>
      <c r="BJ4" s="421"/>
      <c r="BK4" s="421"/>
      <c r="BL4" s="421"/>
      <c r="BM4" s="422"/>
      <c r="BN4" s="423">
        <v>2086028</v>
      </c>
      <c r="BO4" s="424"/>
      <c r="BP4" s="424"/>
      <c r="BQ4" s="424"/>
      <c r="BR4" s="424"/>
      <c r="BS4" s="424"/>
      <c r="BT4" s="424"/>
      <c r="BU4" s="425"/>
      <c r="BV4" s="423">
        <v>2522722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6.8</v>
      </c>
      <c r="CU4" s="608"/>
      <c r="CV4" s="608"/>
      <c r="CW4" s="608"/>
      <c r="CX4" s="608"/>
      <c r="CY4" s="608"/>
      <c r="CZ4" s="608"/>
      <c r="DA4" s="609"/>
      <c r="DB4" s="607">
        <v>6.6</v>
      </c>
      <c r="DC4" s="608"/>
      <c r="DD4" s="608"/>
      <c r="DE4" s="608"/>
      <c r="DF4" s="608"/>
      <c r="DG4" s="608"/>
      <c r="DH4" s="608"/>
      <c r="DI4" s="609"/>
      <c r="DJ4" s="186"/>
      <c r="DK4" s="186"/>
      <c r="DL4" s="186"/>
      <c r="DM4" s="186"/>
      <c r="DN4" s="186"/>
      <c r="DO4" s="186"/>
    </row>
    <row r="5" spans="1:119" ht="18.75" customHeight="1" x14ac:dyDescent="0.15">
      <c r="A5" s="187"/>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1998330</v>
      </c>
      <c r="BO5" s="429"/>
      <c r="BP5" s="429"/>
      <c r="BQ5" s="429"/>
      <c r="BR5" s="429"/>
      <c r="BS5" s="429"/>
      <c r="BT5" s="429"/>
      <c r="BU5" s="430"/>
      <c r="BV5" s="428">
        <v>2438349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93.4</v>
      </c>
      <c r="CU5" s="399"/>
      <c r="CV5" s="399"/>
      <c r="CW5" s="399"/>
      <c r="CX5" s="399"/>
      <c r="CY5" s="399"/>
      <c r="CZ5" s="399"/>
      <c r="DA5" s="400"/>
      <c r="DB5" s="398">
        <v>94.2</v>
      </c>
      <c r="DC5" s="399"/>
      <c r="DD5" s="399"/>
      <c r="DE5" s="399"/>
      <c r="DF5" s="399"/>
      <c r="DG5" s="399"/>
      <c r="DH5" s="399"/>
      <c r="DI5" s="400"/>
      <c r="DJ5" s="186"/>
      <c r="DK5" s="186"/>
      <c r="DL5" s="186"/>
      <c r="DM5" s="186"/>
      <c r="DN5" s="186"/>
      <c r="DO5" s="186"/>
    </row>
    <row r="6" spans="1:119" ht="18.75" customHeight="1" x14ac:dyDescent="0.15">
      <c r="A6" s="187"/>
      <c r="B6" s="584" t="s">
        <v>97</v>
      </c>
      <c r="C6" s="444"/>
      <c r="D6" s="444"/>
      <c r="E6" s="585"/>
      <c r="F6" s="585"/>
      <c r="G6" s="585"/>
      <c r="H6" s="585"/>
      <c r="I6" s="585"/>
      <c r="J6" s="585"/>
      <c r="K6" s="585"/>
      <c r="L6" s="585" t="s">
        <v>98</v>
      </c>
      <c r="M6" s="585"/>
      <c r="N6" s="585"/>
      <c r="O6" s="585"/>
      <c r="P6" s="585"/>
      <c r="Q6" s="585"/>
      <c r="R6" s="468"/>
      <c r="S6" s="468"/>
      <c r="T6" s="468"/>
      <c r="U6" s="468"/>
      <c r="V6" s="591"/>
      <c r="W6" s="519" t="s">
        <v>99</v>
      </c>
      <c r="X6" s="443"/>
      <c r="Y6" s="443"/>
      <c r="Z6" s="443"/>
      <c r="AA6" s="443"/>
      <c r="AB6" s="444"/>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87698</v>
      </c>
      <c r="BO6" s="429"/>
      <c r="BP6" s="429"/>
      <c r="BQ6" s="429"/>
      <c r="BR6" s="429"/>
      <c r="BS6" s="429"/>
      <c r="BT6" s="429"/>
      <c r="BU6" s="430"/>
      <c r="BV6" s="428">
        <v>84373</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95.8</v>
      </c>
      <c r="CU6" s="582"/>
      <c r="CV6" s="582"/>
      <c r="CW6" s="582"/>
      <c r="CX6" s="582"/>
      <c r="CY6" s="582"/>
      <c r="CZ6" s="582"/>
      <c r="DA6" s="583"/>
      <c r="DB6" s="581">
        <v>97.6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0</v>
      </c>
      <c r="BO7" s="429"/>
      <c r="BP7" s="429"/>
      <c r="BQ7" s="429"/>
      <c r="BR7" s="429"/>
      <c r="BS7" s="429"/>
      <c r="BT7" s="429"/>
      <c r="BU7" s="430"/>
      <c r="BV7" s="428">
        <v>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1291730</v>
      </c>
      <c r="CU7" s="429"/>
      <c r="CV7" s="429"/>
      <c r="CW7" s="429"/>
      <c r="CX7" s="429"/>
      <c r="CY7" s="429"/>
      <c r="CZ7" s="429"/>
      <c r="DA7" s="430"/>
      <c r="DB7" s="428">
        <v>1270987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87698</v>
      </c>
      <c r="BO8" s="429"/>
      <c r="BP8" s="429"/>
      <c r="BQ8" s="429"/>
      <c r="BR8" s="429"/>
      <c r="BS8" s="429"/>
      <c r="BT8" s="429"/>
      <c r="BU8" s="430"/>
      <c r="BV8" s="428">
        <v>84373</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0.11</v>
      </c>
      <c r="CU8" s="542"/>
      <c r="CV8" s="542"/>
      <c r="CW8" s="542"/>
      <c r="CX8" s="542"/>
      <c r="CY8" s="542"/>
      <c r="CZ8" s="542"/>
      <c r="DA8" s="543"/>
      <c r="DB8" s="541">
        <v>0.11</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832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105</v>
      </c>
      <c r="AV9" s="486"/>
      <c r="AW9" s="486"/>
      <c r="AX9" s="486"/>
      <c r="AY9" s="408" t="s">
        <v>115</v>
      </c>
      <c r="AZ9" s="409"/>
      <c r="BA9" s="409"/>
      <c r="BB9" s="409"/>
      <c r="BC9" s="409"/>
      <c r="BD9" s="409"/>
      <c r="BE9" s="409"/>
      <c r="BF9" s="409"/>
      <c r="BG9" s="409"/>
      <c r="BH9" s="409"/>
      <c r="BI9" s="409"/>
      <c r="BJ9" s="409"/>
      <c r="BK9" s="409"/>
      <c r="BL9" s="409"/>
      <c r="BM9" s="410"/>
      <c r="BN9" s="428">
        <v>3325</v>
      </c>
      <c r="BO9" s="429"/>
      <c r="BP9" s="429"/>
      <c r="BQ9" s="429"/>
      <c r="BR9" s="429"/>
      <c r="BS9" s="429"/>
      <c r="BT9" s="429"/>
      <c r="BU9" s="430"/>
      <c r="BV9" s="428">
        <v>2995</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13.4</v>
      </c>
      <c r="CU9" s="399"/>
      <c r="CV9" s="399"/>
      <c r="CW9" s="399"/>
      <c r="CX9" s="399"/>
      <c r="CY9" s="399"/>
      <c r="CZ9" s="399"/>
      <c r="DA9" s="400"/>
      <c r="DB9" s="398">
        <v>11.2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995</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13027</v>
      </c>
      <c r="BO10" s="429"/>
      <c r="BP10" s="429"/>
      <c r="BQ10" s="429"/>
      <c r="BR10" s="429"/>
      <c r="BS10" s="429"/>
      <c r="BT10" s="429"/>
      <c r="BU10" s="430"/>
      <c r="BV10" s="428">
        <v>53076</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6" t="s">
        <v>122</v>
      </c>
      <c r="M11" s="477"/>
      <c r="N11" s="477"/>
      <c r="O11" s="477"/>
      <c r="P11" s="477"/>
      <c r="Q11" s="478"/>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729</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94</v>
      </c>
      <c r="AV12" s="486"/>
      <c r="AW12" s="486"/>
      <c r="AX12" s="486"/>
      <c r="AY12" s="408" t="s">
        <v>134</v>
      </c>
      <c r="AZ12" s="409"/>
      <c r="BA12" s="409"/>
      <c r="BB12" s="409"/>
      <c r="BC12" s="409"/>
      <c r="BD12" s="409"/>
      <c r="BE12" s="409"/>
      <c r="BF12" s="409"/>
      <c r="BG12" s="409"/>
      <c r="BH12" s="409"/>
      <c r="BI12" s="409"/>
      <c r="BJ12" s="409"/>
      <c r="BK12" s="409"/>
      <c r="BL12" s="409"/>
      <c r="BM12" s="410"/>
      <c r="BN12" s="428">
        <v>136644</v>
      </c>
      <c r="BO12" s="429"/>
      <c r="BP12" s="429"/>
      <c r="BQ12" s="429"/>
      <c r="BR12" s="429"/>
      <c r="BS12" s="429"/>
      <c r="BT12" s="429"/>
      <c r="BU12" s="430"/>
      <c r="BV12" s="428">
        <v>222043</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728</v>
      </c>
      <c r="S13" s="532"/>
      <c r="T13" s="532"/>
      <c r="U13" s="532"/>
      <c r="V13" s="533"/>
      <c r="W13" s="519" t="s">
        <v>138</v>
      </c>
      <c r="X13" s="443"/>
      <c r="Y13" s="443"/>
      <c r="Z13" s="443"/>
      <c r="AA13" s="443"/>
      <c r="AB13" s="444"/>
      <c r="AC13" s="404">
        <v>55</v>
      </c>
      <c r="AD13" s="405"/>
      <c r="AE13" s="405"/>
      <c r="AF13" s="405"/>
      <c r="AG13" s="406"/>
      <c r="AH13" s="404">
        <v>54</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-120292</v>
      </c>
      <c r="BO13" s="429"/>
      <c r="BP13" s="429"/>
      <c r="BQ13" s="429"/>
      <c r="BR13" s="429"/>
      <c r="BS13" s="429"/>
      <c r="BT13" s="429"/>
      <c r="BU13" s="430"/>
      <c r="BV13" s="428">
        <v>-165972</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5.5</v>
      </c>
      <c r="CU13" s="399"/>
      <c r="CV13" s="399"/>
      <c r="CW13" s="399"/>
      <c r="CX13" s="399"/>
      <c r="CY13" s="399"/>
      <c r="CZ13" s="399"/>
      <c r="DA13" s="400"/>
      <c r="DB13" s="398">
        <v>4.2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763</v>
      </c>
      <c r="S14" s="532"/>
      <c r="T14" s="532"/>
      <c r="U14" s="532"/>
      <c r="V14" s="533"/>
      <c r="W14" s="534"/>
      <c r="X14" s="446"/>
      <c r="Y14" s="446"/>
      <c r="Z14" s="446"/>
      <c r="AA14" s="446"/>
      <c r="AB14" s="447"/>
      <c r="AC14" s="524">
        <v>13.1</v>
      </c>
      <c r="AD14" s="525"/>
      <c r="AE14" s="525"/>
      <c r="AF14" s="525"/>
      <c r="AG14" s="526"/>
      <c r="AH14" s="524">
        <v>11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40.6</v>
      </c>
      <c r="CU14" s="536"/>
      <c r="CV14" s="536"/>
      <c r="CW14" s="536"/>
      <c r="CX14" s="536"/>
      <c r="CY14" s="536"/>
      <c r="CZ14" s="536"/>
      <c r="DA14" s="537"/>
      <c r="DB14" s="535">
        <v>26.2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759</v>
      </c>
      <c r="S15" s="532"/>
      <c r="T15" s="532"/>
      <c r="U15" s="532"/>
      <c r="V15" s="533"/>
      <c r="W15" s="519" t="s">
        <v>146</v>
      </c>
      <c r="X15" s="443"/>
      <c r="Y15" s="443"/>
      <c r="Z15" s="443"/>
      <c r="AA15" s="443"/>
      <c r="AB15" s="444"/>
      <c r="AC15" s="404">
        <v>81</v>
      </c>
      <c r="AD15" s="405"/>
      <c r="AE15" s="405"/>
      <c r="AF15" s="405"/>
      <c r="AG15" s="406"/>
      <c r="AH15" s="404">
        <v>134</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137471</v>
      </c>
      <c r="BO15" s="424"/>
      <c r="BP15" s="424"/>
      <c r="BQ15" s="424"/>
      <c r="BR15" s="424"/>
      <c r="BS15" s="424"/>
      <c r="BT15" s="424"/>
      <c r="BU15" s="425"/>
      <c r="BV15" s="423">
        <v>139686</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6"/>
      <c r="Y16" s="446"/>
      <c r="Z16" s="446"/>
      <c r="AA16" s="446"/>
      <c r="AB16" s="447"/>
      <c r="AC16" s="524">
        <v>19.2</v>
      </c>
      <c r="AD16" s="525"/>
      <c r="AE16" s="525"/>
      <c r="AF16" s="525"/>
      <c r="AG16" s="526"/>
      <c r="AH16" s="524">
        <v>27.2</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1235361</v>
      </c>
      <c r="BO16" s="429"/>
      <c r="BP16" s="429"/>
      <c r="BQ16" s="429"/>
      <c r="BR16" s="429"/>
      <c r="BS16" s="429"/>
      <c r="BT16" s="429"/>
      <c r="BU16" s="430"/>
      <c r="BV16" s="428">
        <v>1200187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3"/>
      <c r="Y17" s="443"/>
      <c r="Z17" s="443"/>
      <c r="AA17" s="443"/>
      <c r="AB17" s="444"/>
      <c r="AC17" s="404">
        <v>285</v>
      </c>
      <c r="AD17" s="405"/>
      <c r="AE17" s="405"/>
      <c r="AF17" s="405"/>
      <c r="AG17" s="406"/>
      <c r="AH17" s="404">
        <v>304</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161997</v>
      </c>
      <c r="BO17" s="429"/>
      <c r="BP17" s="429"/>
      <c r="BQ17" s="429"/>
      <c r="BR17" s="429"/>
      <c r="BS17" s="429"/>
      <c r="BT17" s="429"/>
      <c r="BU17" s="430"/>
      <c r="BV17" s="428">
        <v>165374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275.63</v>
      </c>
      <c r="M18" s="493"/>
      <c r="N18" s="493"/>
      <c r="O18" s="493"/>
      <c r="P18" s="493"/>
      <c r="Q18" s="493"/>
      <c r="R18" s="494"/>
      <c r="S18" s="494"/>
      <c r="T18" s="494"/>
      <c r="U18" s="494"/>
      <c r="V18" s="495"/>
      <c r="W18" s="509"/>
      <c r="X18" s="510"/>
      <c r="Y18" s="510"/>
      <c r="Z18" s="510"/>
      <c r="AA18" s="510"/>
      <c r="AB18" s="520"/>
      <c r="AC18" s="392">
        <v>67.7</v>
      </c>
      <c r="AD18" s="393"/>
      <c r="AE18" s="393"/>
      <c r="AF18" s="393"/>
      <c r="AG18" s="496"/>
      <c r="AH18" s="392">
        <v>61.8</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1215987</v>
      </c>
      <c r="BO18" s="429"/>
      <c r="BP18" s="429"/>
      <c r="BQ18" s="429"/>
      <c r="BR18" s="429"/>
      <c r="BS18" s="429"/>
      <c r="BT18" s="429"/>
      <c r="BU18" s="430"/>
      <c r="BV18" s="428">
        <v>1206165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1653292</v>
      </c>
      <c r="BO19" s="429"/>
      <c r="BP19" s="429"/>
      <c r="BQ19" s="429"/>
      <c r="BR19" s="429"/>
      <c r="BS19" s="429"/>
      <c r="BT19" s="429"/>
      <c r="BU19" s="430"/>
      <c r="BV19" s="428">
        <v>1708992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405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168</v>
      </c>
      <c r="AZ23" s="421"/>
      <c r="BA23" s="421"/>
      <c r="BB23" s="421"/>
      <c r="BC23" s="421"/>
      <c r="BD23" s="421"/>
      <c r="BE23" s="421"/>
      <c r="BF23" s="421"/>
      <c r="BG23" s="421"/>
      <c r="BH23" s="421"/>
      <c r="BI23" s="421"/>
      <c r="BJ23" s="421"/>
      <c r="BK23" s="421"/>
      <c r="BL23" s="421"/>
      <c r="BM23" s="422"/>
      <c r="BN23" s="428">
        <v>3216962</v>
      </c>
      <c r="BO23" s="429"/>
      <c r="BP23" s="429"/>
      <c r="BQ23" s="429"/>
      <c r="BR23" s="429"/>
      <c r="BS23" s="429"/>
      <c r="BT23" s="429"/>
      <c r="BU23" s="430"/>
      <c r="BV23" s="428">
        <v>3296050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2"/>
      <c r="C24" s="463"/>
      <c r="D24" s="464"/>
      <c r="E24" s="401" t="s">
        <v>169</v>
      </c>
      <c r="F24" s="402"/>
      <c r="G24" s="402"/>
      <c r="H24" s="402"/>
      <c r="I24" s="402"/>
      <c r="J24" s="402"/>
      <c r="K24" s="403"/>
      <c r="L24" s="404">
        <v>1</v>
      </c>
      <c r="M24" s="405"/>
      <c r="N24" s="405"/>
      <c r="O24" s="405"/>
      <c r="P24" s="406"/>
      <c r="Q24" s="404">
        <v>5780</v>
      </c>
      <c r="R24" s="405"/>
      <c r="S24" s="405"/>
      <c r="T24" s="405"/>
      <c r="U24" s="405"/>
      <c r="V24" s="406"/>
      <c r="W24" s="472"/>
      <c r="X24" s="463"/>
      <c r="Y24" s="464"/>
      <c r="Z24" s="401" t="s">
        <v>170</v>
      </c>
      <c r="AA24" s="402"/>
      <c r="AB24" s="402"/>
      <c r="AC24" s="402"/>
      <c r="AD24" s="402"/>
      <c r="AE24" s="402"/>
      <c r="AF24" s="402"/>
      <c r="AG24" s="403"/>
      <c r="AH24" s="404">
        <v>38</v>
      </c>
      <c r="AI24" s="405"/>
      <c r="AJ24" s="405"/>
      <c r="AK24" s="405"/>
      <c r="AL24" s="406"/>
      <c r="AM24" s="404">
        <v>112100</v>
      </c>
      <c r="AN24" s="405"/>
      <c r="AO24" s="405"/>
      <c r="AP24" s="405"/>
      <c r="AQ24" s="405"/>
      <c r="AR24" s="406"/>
      <c r="AS24" s="404">
        <v>2950</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2865289</v>
      </c>
      <c r="BO24" s="429"/>
      <c r="BP24" s="429"/>
      <c r="BQ24" s="429"/>
      <c r="BR24" s="429"/>
      <c r="BS24" s="429"/>
      <c r="BT24" s="429"/>
      <c r="BU24" s="430"/>
      <c r="BV24" s="428">
        <v>2916261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2"/>
      <c r="C25" s="463"/>
      <c r="D25" s="464"/>
      <c r="E25" s="401" t="s">
        <v>172</v>
      </c>
      <c r="F25" s="402"/>
      <c r="G25" s="402"/>
      <c r="H25" s="402"/>
      <c r="I25" s="402"/>
      <c r="J25" s="402"/>
      <c r="K25" s="403"/>
      <c r="L25" s="404">
        <v>1</v>
      </c>
      <c r="M25" s="405"/>
      <c r="N25" s="405"/>
      <c r="O25" s="405"/>
      <c r="P25" s="406"/>
      <c r="Q25" s="404">
        <v>4930</v>
      </c>
      <c r="R25" s="405"/>
      <c r="S25" s="405"/>
      <c r="T25" s="405"/>
      <c r="U25" s="405"/>
      <c r="V25" s="406"/>
      <c r="W25" s="472"/>
      <c r="X25" s="463"/>
      <c r="Y25" s="464"/>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128</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t="s">
        <v>174</v>
      </c>
      <c r="BO25" s="424"/>
      <c r="BP25" s="424"/>
      <c r="BQ25" s="424"/>
      <c r="BR25" s="424"/>
      <c r="BS25" s="424"/>
      <c r="BT25" s="424"/>
      <c r="BU25" s="425"/>
      <c r="BV25" s="423" t="s">
        <v>136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2"/>
      <c r="C26" s="463"/>
      <c r="D26" s="464"/>
      <c r="E26" s="401" t="s">
        <v>176</v>
      </c>
      <c r="F26" s="402"/>
      <c r="G26" s="402"/>
      <c r="H26" s="402"/>
      <c r="I26" s="402"/>
      <c r="J26" s="402"/>
      <c r="K26" s="403"/>
      <c r="L26" s="404">
        <v>1</v>
      </c>
      <c r="M26" s="405"/>
      <c r="N26" s="405"/>
      <c r="O26" s="405"/>
      <c r="P26" s="406"/>
      <c r="Q26" s="404">
        <v>4680</v>
      </c>
      <c r="R26" s="405"/>
      <c r="S26" s="405"/>
      <c r="T26" s="405"/>
      <c r="U26" s="405"/>
      <c r="V26" s="406"/>
      <c r="W26" s="472"/>
      <c r="X26" s="463"/>
      <c r="Y26" s="464"/>
      <c r="Z26" s="401" t="s">
        <v>177</v>
      </c>
      <c r="AA26" s="440"/>
      <c r="AB26" s="440"/>
      <c r="AC26" s="440"/>
      <c r="AD26" s="440"/>
      <c r="AE26" s="440"/>
      <c r="AF26" s="440"/>
      <c r="AG26" s="441"/>
      <c r="AH26" s="404">
        <v>4</v>
      </c>
      <c r="AI26" s="405"/>
      <c r="AJ26" s="405"/>
      <c r="AK26" s="405"/>
      <c r="AL26" s="406"/>
      <c r="AM26" s="404">
        <v>10332</v>
      </c>
      <c r="AN26" s="405"/>
      <c r="AO26" s="405"/>
      <c r="AP26" s="405"/>
      <c r="AQ26" s="405"/>
      <c r="AR26" s="406"/>
      <c r="AS26" s="404">
        <v>2583</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2"/>
      <c r="C27" s="463"/>
      <c r="D27" s="464"/>
      <c r="E27" s="401" t="s">
        <v>179</v>
      </c>
      <c r="F27" s="402"/>
      <c r="G27" s="402"/>
      <c r="H27" s="402"/>
      <c r="I27" s="402"/>
      <c r="J27" s="402"/>
      <c r="K27" s="403"/>
      <c r="L27" s="404">
        <v>1</v>
      </c>
      <c r="M27" s="405"/>
      <c r="N27" s="405"/>
      <c r="O27" s="405"/>
      <c r="P27" s="406"/>
      <c r="Q27" s="404">
        <v>1910</v>
      </c>
      <c r="R27" s="405"/>
      <c r="S27" s="405"/>
      <c r="T27" s="405"/>
      <c r="U27" s="405"/>
      <c r="V27" s="406"/>
      <c r="W27" s="472"/>
      <c r="X27" s="463"/>
      <c r="Y27" s="464"/>
      <c r="Z27" s="401" t="s">
        <v>180</v>
      </c>
      <c r="AA27" s="402"/>
      <c r="AB27" s="402"/>
      <c r="AC27" s="402"/>
      <c r="AD27" s="402"/>
      <c r="AE27" s="402"/>
      <c r="AF27" s="402"/>
      <c r="AG27" s="403"/>
      <c r="AH27" s="404">
        <v>21</v>
      </c>
      <c r="AI27" s="405"/>
      <c r="AJ27" s="405"/>
      <c r="AK27" s="405"/>
      <c r="AL27" s="406"/>
      <c r="AM27" s="404">
        <v>63065</v>
      </c>
      <c r="AN27" s="405"/>
      <c r="AO27" s="405"/>
      <c r="AP27" s="405"/>
      <c r="AQ27" s="405"/>
      <c r="AR27" s="406"/>
      <c r="AS27" s="404">
        <v>3003</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174</v>
      </c>
      <c r="BO27" s="432"/>
      <c r="BP27" s="432"/>
      <c r="BQ27" s="432"/>
      <c r="BR27" s="432"/>
      <c r="BS27" s="432"/>
      <c r="BT27" s="432"/>
      <c r="BU27" s="433"/>
      <c r="BV27" s="431" t="s">
        <v>136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2"/>
      <c r="C28" s="463"/>
      <c r="D28" s="464"/>
      <c r="E28" s="401" t="s">
        <v>182</v>
      </c>
      <c r="F28" s="402"/>
      <c r="G28" s="402"/>
      <c r="H28" s="402"/>
      <c r="I28" s="402"/>
      <c r="J28" s="402"/>
      <c r="K28" s="403"/>
      <c r="L28" s="404">
        <v>1</v>
      </c>
      <c r="M28" s="405"/>
      <c r="N28" s="405"/>
      <c r="O28" s="405"/>
      <c r="P28" s="406"/>
      <c r="Q28" s="404">
        <v>1420</v>
      </c>
      <c r="R28" s="405"/>
      <c r="S28" s="405"/>
      <c r="T28" s="405"/>
      <c r="U28" s="405"/>
      <c r="V28" s="406"/>
      <c r="W28" s="472"/>
      <c r="X28" s="463"/>
      <c r="Y28" s="464"/>
      <c r="Z28" s="401" t="s">
        <v>183</v>
      </c>
      <c r="AA28" s="402"/>
      <c r="AB28" s="402"/>
      <c r="AC28" s="402"/>
      <c r="AD28" s="402"/>
      <c r="AE28" s="402"/>
      <c r="AF28" s="402"/>
      <c r="AG28" s="403"/>
      <c r="AH28" s="404" t="s">
        <v>174</v>
      </c>
      <c r="AI28" s="405"/>
      <c r="AJ28" s="405"/>
      <c r="AK28" s="405"/>
      <c r="AL28" s="406"/>
      <c r="AM28" s="404" t="s">
        <v>184</v>
      </c>
      <c r="AN28" s="405"/>
      <c r="AO28" s="405"/>
      <c r="AP28" s="405"/>
      <c r="AQ28" s="405"/>
      <c r="AR28" s="406"/>
      <c r="AS28" s="404" t="s">
        <v>174</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209978</v>
      </c>
      <c r="BO28" s="424"/>
      <c r="BP28" s="424"/>
      <c r="BQ28" s="424"/>
      <c r="BR28" s="424"/>
      <c r="BS28" s="424"/>
      <c r="BT28" s="424"/>
      <c r="BU28" s="425"/>
      <c r="BV28" s="423">
        <v>285595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2"/>
      <c r="C29" s="463"/>
      <c r="D29" s="464"/>
      <c r="E29" s="401" t="s">
        <v>186</v>
      </c>
      <c r="F29" s="402"/>
      <c r="G29" s="402"/>
      <c r="H29" s="402"/>
      <c r="I29" s="402"/>
      <c r="J29" s="402"/>
      <c r="K29" s="403"/>
      <c r="L29" s="404">
        <v>4</v>
      </c>
      <c r="M29" s="405"/>
      <c r="N29" s="405"/>
      <c r="O29" s="405"/>
      <c r="P29" s="406"/>
      <c r="Q29" s="404">
        <v>1230</v>
      </c>
      <c r="R29" s="405"/>
      <c r="S29" s="405"/>
      <c r="T29" s="405"/>
      <c r="U29" s="405"/>
      <c r="V29" s="406"/>
      <c r="W29" s="473"/>
      <c r="X29" s="474"/>
      <c r="Y29" s="475"/>
      <c r="Z29" s="401" t="s">
        <v>187</v>
      </c>
      <c r="AA29" s="402"/>
      <c r="AB29" s="402"/>
      <c r="AC29" s="402"/>
      <c r="AD29" s="402"/>
      <c r="AE29" s="402"/>
      <c r="AF29" s="402"/>
      <c r="AG29" s="403"/>
      <c r="AH29" s="404">
        <v>59</v>
      </c>
      <c r="AI29" s="405"/>
      <c r="AJ29" s="405"/>
      <c r="AK29" s="405"/>
      <c r="AL29" s="406"/>
      <c r="AM29" s="404">
        <v>175165</v>
      </c>
      <c r="AN29" s="405"/>
      <c r="AO29" s="405"/>
      <c r="AP29" s="405"/>
      <c r="AQ29" s="405"/>
      <c r="AR29" s="406"/>
      <c r="AS29" s="404">
        <v>2969</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17953</v>
      </c>
      <c r="BO29" s="429"/>
      <c r="BP29" s="429"/>
      <c r="BQ29" s="429"/>
      <c r="BR29" s="429"/>
      <c r="BS29" s="429"/>
      <c r="BT29" s="429"/>
      <c r="BU29" s="430"/>
      <c r="BV29" s="428">
        <v>24094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2">
        <v>97.7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328037</v>
      </c>
      <c r="BO30" s="432"/>
      <c r="BP30" s="432"/>
      <c r="BQ30" s="432"/>
      <c r="BR30" s="432"/>
      <c r="BS30" s="432"/>
      <c r="BT30" s="432"/>
      <c r="BU30" s="433"/>
      <c r="BV30" s="431">
        <v>402396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204</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上川北部消防事務組合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介護保険特別会計（保険事業勘定）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上川教育センター事務組合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介護保険特別会計（サービス事業勘定）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名寄地区衛生施設事務組合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OTdjwwrJ/mww/eQf/6FFKDD1hJ/O+g7NTH/bi5FjBdQ4N7345bF/NWQUAePVOqjLwkHZV4Mva5uoxubkbqwcZQ==" saltValue="ENMw9agKndrkoqmPNPwE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560</v>
      </c>
      <c r="D34" s="1210"/>
      <c r="E34" s="1211"/>
      <c r="F34" s="32">
        <v>8.66</v>
      </c>
      <c r="G34" s="33">
        <v>4.54</v>
      </c>
      <c r="H34" s="33">
        <v>6.06</v>
      </c>
      <c r="I34" s="33">
        <v>6.63</v>
      </c>
      <c r="J34" s="34">
        <v>6.78</v>
      </c>
      <c r="K34" s="22"/>
      <c r="L34" s="22"/>
      <c r="M34" s="22"/>
      <c r="N34" s="22"/>
      <c r="O34" s="22"/>
      <c r="P34" s="22"/>
    </row>
    <row r="35" spans="1:16" ht="39" customHeight="1" x14ac:dyDescent="0.15">
      <c r="A35" s="22"/>
      <c r="B35" s="35"/>
      <c r="C35" s="1204" t="s">
        <v>561</v>
      </c>
      <c r="D35" s="1205"/>
      <c r="E35" s="1206"/>
      <c r="F35" s="36">
        <v>0.24</v>
      </c>
      <c r="G35" s="37">
        <v>1.26</v>
      </c>
      <c r="H35" s="37">
        <v>1.9</v>
      </c>
      <c r="I35" s="37">
        <v>0.84</v>
      </c>
      <c r="J35" s="38">
        <v>0.62</v>
      </c>
      <c r="K35" s="22"/>
      <c r="L35" s="22"/>
      <c r="M35" s="22"/>
      <c r="N35" s="22"/>
      <c r="O35" s="22"/>
      <c r="P35" s="22"/>
    </row>
    <row r="36" spans="1:16" ht="39" customHeight="1" x14ac:dyDescent="0.15">
      <c r="A36" s="22"/>
      <c r="B36" s="35"/>
      <c r="C36" s="1204" t="s">
        <v>562</v>
      </c>
      <c r="D36" s="1205"/>
      <c r="E36" s="1206"/>
      <c r="F36" s="36">
        <v>0.54</v>
      </c>
      <c r="G36" s="37">
        <v>0.41</v>
      </c>
      <c r="H36" s="37">
        <v>0.56999999999999995</v>
      </c>
      <c r="I36" s="37">
        <v>0.33</v>
      </c>
      <c r="J36" s="38">
        <v>0.51</v>
      </c>
      <c r="K36" s="22"/>
      <c r="L36" s="22"/>
      <c r="M36" s="22"/>
      <c r="N36" s="22"/>
      <c r="O36" s="22"/>
      <c r="P36" s="22"/>
    </row>
    <row r="37" spans="1:16" ht="39" customHeight="1" x14ac:dyDescent="0.15">
      <c r="A37" s="22"/>
      <c r="B37" s="35"/>
      <c r="C37" s="1204" t="s">
        <v>563</v>
      </c>
      <c r="D37" s="1205"/>
      <c r="E37" s="1206"/>
      <c r="F37" s="36">
        <v>0.01</v>
      </c>
      <c r="G37" s="37">
        <v>0.06</v>
      </c>
      <c r="H37" s="37">
        <v>0.18</v>
      </c>
      <c r="I37" s="37">
        <v>0.19</v>
      </c>
      <c r="J37" s="38">
        <v>0.1</v>
      </c>
      <c r="K37" s="22"/>
      <c r="L37" s="22"/>
      <c r="M37" s="22"/>
      <c r="N37" s="22"/>
      <c r="O37" s="22"/>
      <c r="P37" s="22"/>
    </row>
    <row r="38" spans="1:16" ht="39" customHeight="1" x14ac:dyDescent="0.15">
      <c r="A38" s="22"/>
      <c r="B38" s="35"/>
      <c r="C38" s="1204" t="s">
        <v>564</v>
      </c>
      <c r="D38" s="1205"/>
      <c r="E38" s="1206"/>
      <c r="F38" s="36">
        <v>0.11</v>
      </c>
      <c r="G38" s="37">
        <v>0.09</v>
      </c>
      <c r="H38" s="37">
        <v>0.06</v>
      </c>
      <c r="I38" s="37">
        <v>0.12</v>
      </c>
      <c r="J38" s="38">
        <v>0.08</v>
      </c>
      <c r="K38" s="22"/>
      <c r="L38" s="22"/>
      <c r="M38" s="22"/>
      <c r="N38" s="22"/>
      <c r="O38" s="22"/>
      <c r="P38" s="22"/>
    </row>
    <row r="39" spans="1:16" ht="39" customHeight="1" x14ac:dyDescent="0.15">
      <c r="A39" s="22"/>
      <c r="B39" s="35"/>
      <c r="C39" s="1204" t="s">
        <v>565</v>
      </c>
      <c r="D39" s="1205"/>
      <c r="E39" s="1206"/>
      <c r="F39" s="36">
        <v>0.15</v>
      </c>
      <c r="G39" s="37">
        <v>0.02</v>
      </c>
      <c r="H39" s="37">
        <v>0.13</v>
      </c>
      <c r="I39" s="37">
        <v>0.08</v>
      </c>
      <c r="J39" s="38">
        <v>7.0000000000000007E-2</v>
      </c>
      <c r="K39" s="22"/>
      <c r="L39" s="22"/>
      <c r="M39" s="22"/>
      <c r="N39" s="22"/>
      <c r="O39" s="22"/>
      <c r="P39" s="22"/>
    </row>
    <row r="40" spans="1:16" ht="39" customHeight="1" x14ac:dyDescent="0.15">
      <c r="A40" s="22"/>
      <c r="B40" s="35"/>
      <c r="C40" s="1204" t="s">
        <v>566</v>
      </c>
      <c r="D40" s="1205"/>
      <c r="E40" s="1206"/>
      <c r="F40" s="36">
        <v>0.24</v>
      </c>
      <c r="G40" s="37">
        <v>0.25</v>
      </c>
      <c r="H40" s="37">
        <v>0.26</v>
      </c>
      <c r="I40" s="37">
        <v>0.03</v>
      </c>
      <c r="J40" s="38">
        <v>0.02</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567</v>
      </c>
      <c r="D42" s="1205"/>
      <c r="E42" s="1206"/>
      <c r="F42" s="36" t="s">
        <v>508</v>
      </c>
      <c r="G42" s="37" t="s">
        <v>508</v>
      </c>
      <c r="H42" s="37" t="s">
        <v>508</v>
      </c>
      <c r="I42" s="37" t="s">
        <v>508</v>
      </c>
      <c r="J42" s="38" t="s">
        <v>508</v>
      </c>
      <c r="K42" s="22"/>
      <c r="L42" s="22"/>
      <c r="M42" s="22"/>
      <c r="N42" s="22"/>
      <c r="O42" s="22"/>
      <c r="P42" s="22"/>
    </row>
    <row r="43" spans="1:16" ht="39" customHeight="1" thickBot="1" x14ac:dyDescent="0.2">
      <c r="A43" s="22"/>
      <c r="B43" s="40"/>
      <c r="C43" s="1207" t="s">
        <v>568</v>
      </c>
      <c r="D43" s="1208"/>
      <c r="E43" s="1209"/>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xwcDjI7ok6bTmNor5GXOd9fhN0OezFO1FvGFbRKJskZ1KbSMaPb81P1uQG8ntXI0+gJR8ZTc9Yrr2m9THA7w==" saltValue="O9KEMRPQXWAdHmyUu5Fm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43"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176</v>
      </c>
      <c r="L45" s="60">
        <v>175</v>
      </c>
      <c r="M45" s="60">
        <v>193</v>
      </c>
      <c r="N45" s="60">
        <v>204</v>
      </c>
      <c r="O45" s="61">
        <v>236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508</v>
      </c>
      <c r="L46" s="64" t="s">
        <v>508</v>
      </c>
      <c r="M46" s="64" t="s">
        <v>508</v>
      </c>
      <c r="N46" s="64" t="s">
        <v>508</v>
      </c>
      <c r="O46" s="65" t="s">
        <v>508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508</v>
      </c>
      <c r="L47" s="64" t="s">
        <v>508</v>
      </c>
      <c r="M47" s="64" t="s">
        <v>508</v>
      </c>
      <c r="N47" s="64" t="s">
        <v>508</v>
      </c>
      <c r="O47" s="65" t="s">
        <v>508</v>
      </c>
      <c r="P47" s="48"/>
      <c r="Q47" s="48"/>
      <c r="R47" s="48"/>
      <c r="S47" s="48"/>
      <c r="T47" s="48"/>
      <c r="U47" s="48"/>
    </row>
    <row r="48" spans="1:21" ht="30.75" customHeight="1" x14ac:dyDescent="0.15">
      <c r="A48" s="48"/>
      <c r="B48" s="1232"/>
      <c r="C48" s="1233"/>
      <c r="D48" s="62"/>
      <c r="E48" s="1214" t="s">
        <v>15</v>
      </c>
      <c r="F48" s="1214"/>
      <c r="G48" s="1214"/>
      <c r="H48" s="1214"/>
      <c r="I48" s="1214"/>
      <c r="J48" s="1215"/>
      <c r="K48" s="63">
        <v>24</v>
      </c>
      <c r="L48" s="64">
        <v>24</v>
      </c>
      <c r="M48" s="64">
        <v>25</v>
      </c>
      <c r="N48" s="64">
        <v>25</v>
      </c>
      <c r="O48" s="65">
        <v>25</v>
      </c>
      <c r="P48" s="48"/>
      <c r="Q48" s="48"/>
      <c r="R48" s="48"/>
      <c r="S48" s="48"/>
      <c r="T48" s="48"/>
      <c r="U48" s="48"/>
    </row>
    <row r="49" spans="1:21" ht="30.75" customHeight="1" x14ac:dyDescent="0.15">
      <c r="A49" s="48"/>
      <c r="B49" s="1232"/>
      <c r="C49" s="1233"/>
      <c r="D49" s="62"/>
      <c r="E49" s="1214" t="s">
        <v>16</v>
      </c>
      <c r="F49" s="1214"/>
      <c r="G49" s="1214"/>
      <c r="H49" s="1214"/>
      <c r="I49" s="1214"/>
      <c r="J49" s="1215"/>
      <c r="K49" s="63">
        <v>2</v>
      </c>
      <c r="L49" s="64">
        <v>7</v>
      </c>
      <c r="M49" s="64">
        <v>5</v>
      </c>
      <c r="N49" s="64">
        <v>0</v>
      </c>
      <c r="O49" s="65">
        <v>0</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508</v>
      </c>
      <c r="L50" s="64" t="s">
        <v>508</v>
      </c>
      <c r="M50" s="64" t="s">
        <v>508</v>
      </c>
      <c r="N50" s="64" t="s">
        <v>508</v>
      </c>
      <c r="O50" s="65" t="s">
        <v>508</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508</v>
      </c>
      <c r="L51" s="64" t="s">
        <v>508</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172</v>
      </c>
      <c r="L52" s="64">
        <v>172</v>
      </c>
      <c r="M52" s="64">
        <v>165</v>
      </c>
      <c r="N52" s="64">
        <v>171</v>
      </c>
      <c r="O52" s="65">
        <v>187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30</v>
      </c>
      <c r="L53" s="69">
        <v>34</v>
      </c>
      <c r="M53" s="69">
        <v>58</v>
      </c>
      <c r="N53" s="69">
        <v>58</v>
      </c>
      <c r="O53" s="70">
        <v>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581</v>
      </c>
      <c r="L57" s="84" t="s">
        <v>581</v>
      </c>
      <c r="M57" s="84" t="s">
        <v>581</v>
      </c>
      <c r="N57" s="84" t="s">
        <v>581</v>
      </c>
      <c r="O57" s="85" t="s">
        <v>581</v>
      </c>
    </row>
    <row r="58" spans="1:21" ht="31.5" customHeight="1" thickBot="1" x14ac:dyDescent="0.2">
      <c r="B58" s="1222"/>
      <c r="C58" s="1223"/>
      <c r="D58" s="1227" t="s">
        <v>27</v>
      </c>
      <c r="E58" s="1228"/>
      <c r="F58" s="1228"/>
      <c r="G58" s="1228"/>
      <c r="H58" s="1228"/>
      <c r="I58" s="1228"/>
      <c r="J58" s="1229"/>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WTHf2cZqIRSQxtWTdwz94KZNqIdyZwwNCmxPpEMbqU6vbyQl2lFGRTZnWw6XZbk3k1rmImsM2OH2WvSe85+sw==" saltValue="DKiX0fIqVfZLdyrbHP2T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topLeftCell="E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0" t="s">
        <v>30</v>
      </c>
      <c r="C41" s="1251"/>
      <c r="D41" s="102"/>
      <c r="E41" s="1252" t="s">
        <v>31</v>
      </c>
      <c r="F41" s="1252"/>
      <c r="G41" s="1252"/>
      <c r="H41" s="1253"/>
      <c r="I41" s="103">
        <v>2246</v>
      </c>
      <c r="J41" s="104">
        <v>3179</v>
      </c>
      <c r="K41" s="104">
        <v>3203</v>
      </c>
      <c r="L41" s="104">
        <v>3296</v>
      </c>
      <c r="M41" s="105">
        <v>3217</v>
      </c>
    </row>
    <row r="42" spans="2:13" ht="27.75" customHeight="1" x14ac:dyDescent="0.15">
      <c r="B42" s="1240"/>
      <c r="C42" s="1241"/>
      <c r="D42" s="106"/>
      <c r="E42" s="1244" t="s">
        <v>32</v>
      </c>
      <c r="F42" s="1244"/>
      <c r="G42" s="1244"/>
      <c r="H42" s="1245"/>
      <c r="I42" s="107" t="s">
        <v>508</v>
      </c>
      <c r="J42" s="108" t="s">
        <v>508</v>
      </c>
      <c r="K42" s="108" t="s">
        <v>508</v>
      </c>
      <c r="L42" s="108" t="s">
        <v>508</v>
      </c>
      <c r="M42" s="109" t="s">
        <v>508</v>
      </c>
    </row>
    <row r="43" spans="2:13" ht="27.75" customHeight="1" x14ac:dyDescent="0.15">
      <c r="B43" s="1240"/>
      <c r="C43" s="1241"/>
      <c r="D43" s="106"/>
      <c r="E43" s="1244" t="s">
        <v>33</v>
      </c>
      <c r="F43" s="1244"/>
      <c r="G43" s="1244"/>
      <c r="H43" s="1245"/>
      <c r="I43" s="107">
        <v>285</v>
      </c>
      <c r="J43" s="108">
        <v>270</v>
      </c>
      <c r="K43" s="108">
        <v>271</v>
      </c>
      <c r="L43" s="108">
        <v>253</v>
      </c>
      <c r="M43" s="109">
        <v>234</v>
      </c>
    </row>
    <row r="44" spans="2:13" ht="27.75" customHeight="1" x14ac:dyDescent="0.15">
      <c r="B44" s="1240"/>
      <c r="C44" s="1241"/>
      <c r="D44" s="106"/>
      <c r="E44" s="1244" t="s">
        <v>34</v>
      </c>
      <c r="F44" s="1244"/>
      <c r="G44" s="1244"/>
      <c r="H44" s="1245"/>
      <c r="I44" s="107" t="s">
        <v>508</v>
      </c>
      <c r="J44" s="108" t="s">
        <v>508</v>
      </c>
      <c r="K44" s="108" t="s">
        <v>508</v>
      </c>
      <c r="L44" s="108" t="s">
        <v>508</v>
      </c>
      <c r="M44" s="109" t="s">
        <v>508</v>
      </c>
    </row>
    <row r="45" spans="2:13" ht="27.75" customHeight="1" x14ac:dyDescent="0.15">
      <c r="B45" s="1240"/>
      <c r="C45" s="1241"/>
      <c r="D45" s="106"/>
      <c r="E45" s="1244" t="s">
        <v>35</v>
      </c>
      <c r="F45" s="1244"/>
      <c r="G45" s="1244"/>
      <c r="H45" s="1245"/>
      <c r="I45" s="107">
        <v>175</v>
      </c>
      <c r="J45" s="108">
        <v>95</v>
      </c>
      <c r="K45" s="108">
        <v>30</v>
      </c>
      <c r="L45" s="108" t="s">
        <v>508</v>
      </c>
      <c r="M45" s="109" t="s">
        <v>508</v>
      </c>
    </row>
    <row r="46" spans="2:13" ht="27.75" customHeight="1" x14ac:dyDescent="0.15">
      <c r="B46" s="1240"/>
      <c r="C46" s="1241"/>
      <c r="D46" s="110"/>
      <c r="E46" s="1244" t="s">
        <v>36</v>
      </c>
      <c r="F46" s="1244"/>
      <c r="G46" s="1244"/>
      <c r="H46" s="1245"/>
      <c r="I46" s="107" t="s">
        <v>508</v>
      </c>
      <c r="J46" s="108" t="s">
        <v>508</v>
      </c>
      <c r="K46" s="108" t="s">
        <v>508</v>
      </c>
      <c r="L46" s="108" t="s">
        <v>508</v>
      </c>
      <c r="M46" s="109" t="s">
        <v>508</v>
      </c>
    </row>
    <row r="47" spans="2:13" ht="27.75" customHeight="1" x14ac:dyDescent="0.15">
      <c r="B47" s="1240"/>
      <c r="C47" s="1241"/>
      <c r="D47" s="111"/>
      <c r="E47" s="1254" t="s">
        <v>37</v>
      </c>
      <c r="F47" s="1255"/>
      <c r="G47" s="1255"/>
      <c r="H47" s="1256"/>
      <c r="I47" s="107" t="s">
        <v>508</v>
      </c>
      <c r="J47" s="108" t="s">
        <v>508</v>
      </c>
      <c r="K47" s="108" t="s">
        <v>508</v>
      </c>
      <c r="L47" s="108" t="s">
        <v>508</v>
      </c>
      <c r="M47" s="109" t="s">
        <v>508</v>
      </c>
    </row>
    <row r="48" spans="2:13" ht="27.75" customHeight="1" x14ac:dyDescent="0.15">
      <c r="B48" s="1240"/>
      <c r="C48" s="1241"/>
      <c r="D48" s="106"/>
      <c r="E48" s="1244" t="s">
        <v>38</v>
      </c>
      <c r="F48" s="1244"/>
      <c r="G48" s="1244"/>
      <c r="H48" s="1245"/>
      <c r="I48" s="107" t="s">
        <v>508</v>
      </c>
      <c r="J48" s="108" t="s">
        <v>508</v>
      </c>
      <c r="K48" s="108" t="s">
        <v>508</v>
      </c>
      <c r="L48" s="108" t="s">
        <v>508</v>
      </c>
      <c r="M48" s="109" t="s">
        <v>508</v>
      </c>
    </row>
    <row r="49" spans="2:13" ht="27.75" customHeight="1" x14ac:dyDescent="0.15">
      <c r="B49" s="1242"/>
      <c r="C49" s="1243"/>
      <c r="D49" s="106"/>
      <c r="E49" s="1244" t="s">
        <v>39</v>
      </c>
      <c r="F49" s="1244"/>
      <c r="G49" s="1244"/>
      <c r="H49" s="1245"/>
      <c r="I49" s="107" t="s">
        <v>508</v>
      </c>
      <c r="J49" s="108" t="s">
        <v>508</v>
      </c>
      <c r="K49" s="108" t="s">
        <v>508</v>
      </c>
      <c r="L49" s="108" t="s">
        <v>508</v>
      </c>
      <c r="M49" s="109" t="s">
        <v>508</v>
      </c>
    </row>
    <row r="50" spans="2:13" ht="27.75" customHeight="1" x14ac:dyDescent="0.15">
      <c r="B50" s="1238" t="s">
        <v>40</v>
      </c>
      <c r="C50" s="1239"/>
      <c r="D50" s="112"/>
      <c r="E50" s="1244" t="s">
        <v>41</v>
      </c>
      <c r="F50" s="1244"/>
      <c r="G50" s="1244"/>
      <c r="H50" s="1245"/>
      <c r="I50" s="107">
        <v>1292</v>
      </c>
      <c r="J50" s="108">
        <v>1176</v>
      </c>
      <c r="K50" s="108">
        <v>980</v>
      </c>
      <c r="L50" s="108">
        <v>764</v>
      </c>
      <c r="M50" s="109">
        <v>606</v>
      </c>
    </row>
    <row r="51" spans="2:13" ht="27.75" customHeight="1" x14ac:dyDescent="0.15">
      <c r="B51" s="1240"/>
      <c r="C51" s="1241"/>
      <c r="D51" s="106"/>
      <c r="E51" s="1244" t="s">
        <v>42</v>
      </c>
      <c r="F51" s="1244"/>
      <c r="G51" s="1244"/>
      <c r="H51" s="1245"/>
      <c r="I51" s="107">
        <v>277</v>
      </c>
      <c r="J51" s="108">
        <v>273</v>
      </c>
      <c r="K51" s="108">
        <v>253</v>
      </c>
      <c r="L51" s="108">
        <v>249</v>
      </c>
      <c r="M51" s="109">
        <v>168</v>
      </c>
    </row>
    <row r="52" spans="2:13" ht="27.75" customHeight="1" x14ac:dyDescent="0.15">
      <c r="B52" s="1242"/>
      <c r="C52" s="1243"/>
      <c r="D52" s="106"/>
      <c r="E52" s="1244" t="s">
        <v>43</v>
      </c>
      <c r="F52" s="1244"/>
      <c r="G52" s="1244"/>
      <c r="H52" s="1245"/>
      <c r="I52" s="107">
        <v>1573</v>
      </c>
      <c r="J52" s="108">
        <v>2204</v>
      </c>
      <c r="K52" s="108">
        <v>2204</v>
      </c>
      <c r="L52" s="108">
        <v>2244</v>
      </c>
      <c r="M52" s="109">
        <v>2222</v>
      </c>
    </row>
    <row r="53" spans="2:13" ht="27.75" customHeight="1" thickBot="1" x14ac:dyDescent="0.2">
      <c r="B53" s="1246" t="s">
        <v>44</v>
      </c>
      <c r="C53" s="1247"/>
      <c r="D53" s="113"/>
      <c r="E53" s="1248" t="s">
        <v>45</v>
      </c>
      <c r="F53" s="1248"/>
      <c r="G53" s="1248"/>
      <c r="H53" s="1249"/>
      <c r="I53" s="114">
        <v>-436</v>
      </c>
      <c r="J53" s="115">
        <v>-110</v>
      </c>
      <c r="K53" s="115">
        <v>67</v>
      </c>
      <c r="L53" s="115">
        <v>293</v>
      </c>
      <c r="M53" s="116">
        <v>455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fE3Xps/YUdoPVZWZH06614iwKR9oGsHMnm6LqfBPSKS8VjQYThkmMQZhn/awE8KSLx66knkvQmMux4SAsgg6JQ==" saltValue="UJqjSM11K1IyjNze/hAE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48</v>
      </c>
      <c r="D55" s="1265"/>
      <c r="E55" s="1266"/>
      <c r="F55" s="128">
        <v>423</v>
      </c>
      <c r="G55" s="128">
        <v>286</v>
      </c>
      <c r="H55" s="129">
        <v>210</v>
      </c>
    </row>
    <row r="56" spans="2:8" ht="52.5" customHeight="1" x14ac:dyDescent="0.15">
      <c r="B56" s="130"/>
      <c r="C56" s="1267" t="s">
        <v>49</v>
      </c>
      <c r="D56" s="1267"/>
      <c r="E56" s="1268"/>
      <c r="F56" s="131">
        <v>20</v>
      </c>
      <c r="G56" s="131">
        <v>24</v>
      </c>
      <c r="H56" s="132">
        <v>18</v>
      </c>
    </row>
    <row r="57" spans="2:8" ht="53.25" customHeight="1" x14ac:dyDescent="0.15">
      <c r="B57" s="130"/>
      <c r="C57" s="1269" t="s">
        <v>50</v>
      </c>
      <c r="D57" s="1269"/>
      <c r="E57" s="1270"/>
      <c r="F57" s="133">
        <v>489</v>
      </c>
      <c r="G57" s="133">
        <v>402</v>
      </c>
      <c r="H57" s="134">
        <v>328</v>
      </c>
    </row>
    <row r="58" spans="2:8" ht="45.75" customHeight="1" x14ac:dyDescent="0.15">
      <c r="B58" s="135"/>
      <c r="C58" s="1257" t="s">
        <v>582</v>
      </c>
      <c r="D58" s="1258"/>
      <c r="E58" s="1259"/>
      <c r="F58" s="136">
        <v>287</v>
      </c>
      <c r="G58" s="136">
        <v>223</v>
      </c>
      <c r="H58" s="137">
        <v>163</v>
      </c>
    </row>
    <row r="59" spans="2:8" ht="45.75" customHeight="1" x14ac:dyDescent="0.15">
      <c r="B59" s="135"/>
      <c r="C59" s="1257" t="s">
        <v>583</v>
      </c>
      <c r="D59" s="1258"/>
      <c r="E59" s="1259"/>
      <c r="F59" s="136">
        <v>80</v>
      </c>
      <c r="G59" s="136">
        <v>64</v>
      </c>
      <c r="H59" s="137">
        <v>50</v>
      </c>
    </row>
    <row r="60" spans="2:8" ht="45.75" customHeight="1" x14ac:dyDescent="0.15">
      <c r="B60" s="135"/>
      <c r="C60" s="1257" t="s">
        <v>584</v>
      </c>
      <c r="D60" s="1258"/>
      <c r="E60" s="1259"/>
      <c r="F60" s="136">
        <v>33</v>
      </c>
      <c r="G60" s="136">
        <v>28</v>
      </c>
      <c r="H60" s="137">
        <v>26</v>
      </c>
    </row>
    <row r="61" spans="2:8" ht="45.75" customHeight="1" x14ac:dyDescent="0.15">
      <c r="B61" s="135"/>
      <c r="C61" s="1257" t="s">
        <v>585</v>
      </c>
      <c r="D61" s="1258"/>
      <c r="E61" s="1259"/>
      <c r="F61" s="136">
        <v>23</v>
      </c>
      <c r="G61" s="136">
        <v>23</v>
      </c>
      <c r="H61" s="137">
        <v>23</v>
      </c>
    </row>
    <row r="62" spans="2:8" ht="45.75" customHeight="1" thickBot="1" x14ac:dyDescent="0.2">
      <c r="B62" s="138"/>
      <c r="C62" s="1260" t="s">
        <v>586</v>
      </c>
      <c r="D62" s="1261"/>
      <c r="E62" s="1262"/>
      <c r="F62" s="139">
        <v>15</v>
      </c>
      <c r="G62" s="139">
        <v>20</v>
      </c>
      <c r="H62" s="140">
        <v>20</v>
      </c>
    </row>
    <row r="63" spans="2:8" ht="52.5" customHeight="1" thickBot="1" x14ac:dyDescent="0.2">
      <c r="B63" s="141"/>
      <c r="C63" s="1263" t="s">
        <v>51</v>
      </c>
      <c r="D63" s="1263"/>
      <c r="E63" s="1264"/>
      <c r="F63" s="142">
        <v>932</v>
      </c>
      <c r="G63" s="142">
        <v>712</v>
      </c>
      <c r="H63" s="143">
        <v>556</v>
      </c>
    </row>
    <row r="64" spans="2:8" ht="15" customHeight="1" x14ac:dyDescent="0.15"/>
  </sheetData>
  <sheetProtection algorithmName="SHA-512" hashValue="qNfj25ZbLWdXw9qraiEy9NPOxlecVT+p4x33KsjrogpQNLvf0sgfmPiiZLurKNjSXVU1dbdZUmu4YD/lES5zZg==" saltValue="yX+HGpS1jMg75s/yILYS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712048</v>
      </c>
      <c r="E3" s="162"/>
      <c r="F3" s="163">
        <v>287914</v>
      </c>
      <c r="G3" s="164"/>
      <c r="H3" s="165"/>
    </row>
    <row r="4" spans="1:8" x14ac:dyDescent="0.15">
      <c r="A4" s="166"/>
      <c r="B4" s="167"/>
      <c r="C4" s="168"/>
      <c r="D4" s="169">
        <v>539240</v>
      </c>
      <c r="E4" s="170"/>
      <c r="F4" s="171">
        <v>146531</v>
      </c>
      <c r="G4" s="172"/>
      <c r="H4" s="173"/>
    </row>
    <row r="5" spans="1:8" x14ac:dyDescent="0.15">
      <c r="A5" s="154" t="s">
        <v>542</v>
      </c>
      <c r="B5" s="159"/>
      <c r="C5" s="160"/>
      <c r="D5" s="161">
        <v>963894</v>
      </c>
      <c r="E5" s="162"/>
      <c r="F5" s="163">
        <v>310300</v>
      </c>
      <c r="G5" s="164"/>
      <c r="H5" s="165"/>
    </row>
    <row r="6" spans="1:8" x14ac:dyDescent="0.15">
      <c r="A6" s="166"/>
      <c r="B6" s="167"/>
      <c r="C6" s="168"/>
      <c r="D6" s="169">
        <v>756732</v>
      </c>
      <c r="E6" s="170"/>
      <c r="F6" s="171">
        <v>157576</v>
      </c>
      <c r="G6" s="172"/>
      <c r="H6" s="173"/>
    </row>
    <row r="7" spans="1:8" x14ac:dyDescent="0.15">
      <c r="A7" s="154" t="s">
        <v>543</v>
      </c>
      <c r="B7" s="159"/>
      <c r="C7" s="160"/>
      <c r="D7" s="161">
        <v>1228193</v>
      </c>
      <c r="E7" s="162"/>
      <c r="F7" s="163">
        <v>317319</v>
      </c>
      <c r="G7" s="164"/>
      <c r="H7" s="165"/>
    </row>
    <row r="8" spans="1:8" x14ac:dyDescent="0.15">
      <c r="A8" s="166"/>
      <c r="B8" s="167"/>
      <c r="C8" s="168"/>
      <c r="D8" s="169">
        <v>1015187</v>
      </c>
      <c r="E8" s="170"/>
      <c r="F8" s="171">
        <v>164214</v>
      </c>
      <c r="G8" s="172"/>
      <c r="H8" s="173"/>
    </row>
    <row r="9" spans="1:8" x14ac:dyDescent="0.15">
      <c r="A9" s="154" t="s">
        <v>544</v>
      </c>
      <c r="B9" s="159"/>
      <c r="C9" s="160"/>
      <c r="D9" s="161">
        <v>886168</v>
      </c>
      <c r="E9" s="162"/>
      <c r="F9" s="163">
        <v>289738</v>
      </c>
      <c r="G9" s="164"/>
      <c r="H9" s="165"/>
    </row>
    <row r="10" spans="1:8" x14ac:dyDescent="0.15">
      <c r="A10" s="166"/>
      <c r="B10" s="167"/>
      <c r="C10" s="168"/>
      <c r="D10" s="169">
        <v>409630</v>
      </c>
      <c r="E10" s="170"/>
      <c r="F10" s="171">
        <v>156238</v>
      </c>
      <c r="G10" s="172"/>
      <c r="H10" s="173"/>
    </row>
    <row r="11" spans="1:8" x14ac:dyDescent="0.15">
      <c r="A11" s="154" t="s">
        <v>545</v>
      </c>
      <c r="B11" s="159"/>
      <c r="C11" s="160"/>
      <c r="D11" s="161">
        <v>341232</v>
      </c>
      <c r="E11" s="162"/>
      <c r="F11" s="163">
        <v>316937</v>
      </c>
      <c r="G11" s="164"/>
      <c r="H11" s="165"/>
    </row>
    <row r="12" spans="1:8" x14ac:dyDescent="0.15">
      <c r="A12" s="166"/>
      <c r="B12" s="167"/>
      <c r="C12" s="174"/>
      <c r="D12" s="169">
        <v>186896</v>
      </c>
      <c r="E12" s="170"/>
      <c r="F12" s="171">
        <v>199150</v>
      </c>
      <c r="G12" s="172"/>
      <c r="H12" s="173"/>
    </row>
    <row r="13" spans="1:8" x14ac:dyDescent="0.15">
      <c r="A13" s="154"/>
      <c r="B13" s="159"/>
      <c r="C13" s="175"/>
      <c r="D13" s="176">
        <v>826307</v>
      </c>
      <c r="E13" s="177"/>
      <c r="F13" s="178">
        <v>304442</v>
      </c>
      <c r="G13" s="179"/>
      <c r="H13" s="165"/>
    </row>
    <row r="14" spans="1:8" x14ac:dyDescent="0.15">
      <c r="A14" s="166"/>
      <c r="B14" s="167"/>
      <c r="C14" s="168"/>
      <c r="D14" s="169">
        <v>581537</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8.66</v>
      </c>
      <c r="C19" s="180">
        <f>ROUND(VALUE(SUBSTITUTE(実質収支比率等に係る経年分析!G$48,"▲","-")),2)</f>
        <v>4.54</v>
      </c>
      <c r="D19" s="180">
        <f>ROUND(VALUE(SUBSTITUTE(実質収支比率等に係る経年分析!H$48,"▲","-")),2)</f>
        <v>6.07</v>
      </c>
      <c r="E19" s="180">
        <f>ROUND(VALUE(SUBSTITUTE(実質収支比率等に係る経年分析!I$48,"▲","-")),2)</f>
        <v>6.64</v>
      </c>
      <c r="F19" s="180">
        <f>ROUND(VALUE(SUBSTITUTE(実質収支比率等に係る経年分析!J$48,"▲","-")),2)</f>
        <v>6.79</v>
      </c>
    </row>
    <row r="20" spans="1:11" x14ac:dyDescent="0.15">
      <c r="A20" s="180" t="s">
        <v>55</v>
      </c>
      <c r="B20" s="180">
        <f>ROUND(VALUE(SUBSTITUTE(実質収支比率等に係る経年分析!F$47,"▲","-")),2)</f>
        <v>35.520000000000003</v>
      </c>
      <c r="C20" s="180">
        <f>ROUND(VALUE(SUBSTITUTE(実質収支比率等に係る経年分析!G$47,"▲","-")),2)</f>
        <v>39.270000000000003</v>
      </c>
      <c r="D20" s="180">
        <f>ROUND(VALUE(SUBSTITUTE(実質収支比率等に係る経年分析!H$47,"▲","-")),2)</f>
        <v>31.5</v>
      </c>
      <c r="E20" s="180">
        <f>ROUND(VALUE(SUBSTITUTE(実質収支比率等に係る経年分析!I$47,"▲","-")),2)</f>
        <v>22.47</v>
      </c>
      <c r="F20" s="180">
        <f>ROUND(VALUE(SUBSTITUTE(実質収支比率等に係る経年分析!J$47,"▲","-")),2)</f>
        <v>16.260000000000002</v>
      </c>
    </row>
    <row r="21" spans="1:11" x14ac:dyDescent="0.15">
      <c r="A21" s="180" t="s">
        <v>56</v>
      </c>
      <c r="B21" s="180">
        <f>IF(ISNUMBER(VALUE(SUBSTITUTE(実質収支比率等に係る経年分析!F$49,"▲","-"))),ROUND(VALUE(SUBSTITUTE(実質収支比率等に係る経年分析!F$49,"▲","-")),2),NA())</f>
        <v>-1.27</v>
      </c>
      <c r="C21" s="180">
        <f>IF(ISNUMBER(VALUE(SUBSTITUTE(実質収支比率等に係る経年分析!G$49,"▲","-"))),ROUND(VALUE(SUBSTITUTE(実質収支比率等に係る経年分析!G$49,"▲","-")),2),NA())</f>
        <v>-9.7200000000000006</v>
      </c>
      <c r="D21" s="180">
        <f>IF(ISNUMBER(VALUE(SUBSTITUTE(実質収支比率等に係る経年分析!H$49,"▲","-"))),ROUND(VALUE(SUBSTITUTE(実質収支比率等に係る経年分析!H$49,"▲","-")),2),NA())</f>
        <v>-9.7899999999999991</v>
      </c>
      <c r="E21" s="180">
        <f>IF(ISNUMBER(VALUE(SUBSTITUTE(実質収支比率等に係る経年分析!I$49,"▲","-"))),ROUND(VALUE(SUBSTITUTE(実質収支比率等に係る経年分析!I$49,"▲","-")),2),NA())</f>
        <v>-13.06</v>
      </c>
      <c r="F21" s="180">
        <f>IF(ISNUMBER(VALUE(SUBSTITUTE(実質収支比率等に係る経年分析!J$49,"▲","-"))),ROUND(VALUE(SUBSTITUTE(実質収支比率等に係る経年分析!J$49,"▲","-")),2),NA())</f>
        <v>-9.31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介護保険特別会計（サービス事業勘定）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172</v>
      </c>
      <c r="E42" s="182"/>
      <c r="F42" s="182"/>
      <c r="G42" s="182">
        <f>'実質公債費比率（分子）の構造'!L$52</f>
        <v>172</v>
      </c>
      <c r="H42" s="182"/>
      <c r="I42" s="182"/>
      <c r="J42" s="182">
        <f>'実質公債費比率（分子）の構造'!M$52</f>
        <v>165</v>
      </c>
      <c r="K42" s="182"/>
      <c r="L42" s="182"/>
      <c r="M42" s="182">
        <f>'実質公債費比率（分子）の構造'!N$52</f>
        <v>171</v>
      </c>
      <c r="N42" s="182"/>
      <c r="O42" s="182"/>
      <c r="P42" s="182">
        <f>'実質公債費比率（分子）の構造'!O$52</f>
        <v>187</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7</v>
      </c>
      <c r="F45" s="182"/>
      <c r="G45" s="182"/>
      <c r="H45" s="182">
        <f>'実質公債費比率（分子）の構造'!M$49</f>
        <v>5</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24</v>
      </c>
      <c r="C46" s="182"/>
      <c r="D46" s="182"/>
      <c r="E46" s="182">
        <f>'実質公債費比率（分子）の構造'!L$48</f>
        <v>24</v>
      </c>
      <c r="F46" s="182"/>
      <c r="G46" s="182"/>
      <c r="H46" s="182">
        <f>'実質公債費比率（分子）の構造'!M$48</f>
        <v>25</v>
      </c>
      <c r="I46" s="182"/>
      <c r="J46" s="182"/>
      <c r="K46" s="182">
        <f>'実質公債費比率（分子）の構造'!N$48</f>
        <v>25</v>
      </c>
      <c r="L46" s="182"/>
      <c r="M46" s="182"/>
      <c r="N46" s="182">
        <f>'実質公債費比率（分子）の構造'!O$48</f>
        <v>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176</v>
      </c>
      <c r="C49" s="182"/>
      <c r="D49" s="182"/>
      <c r="E49" s="182">
        <f>'実質公債費比率（分子）の構造'!L$45</f>
        <v>175</v>
      </c>
      <c r="F49" s="182"/>
      <c r="G49" s="182"/>
      <c r="H49" s="182">
        <f>'実質公債費比率（分子）の構造'!M$45</f>
        <v>193</v>
      </c>
      <c r="I49" s="182"/>
      <c r="J49" s="182"/>
      <c r="K49" s="182">
        <f>'実質公債費比率（分子）の構造'!N$45</f>
        <v>204</v>
      </c>
      <c r="L49" s="182"/>
      <c r="M49" s="182"/>
      <c r="N49" s="182">
        <f>'実質公債費比率（分子）の構造'!O$45</f>
        <v>236</v>
      </c>
      <c r="O49" s="182"/>
      <c r="P49" s="182"/>
    </row>
    <row r="50" spans="1:16" x14ac:dyDescent="0.15">
      <c r="A50" s="182" t="s">
        <v>71</v>
      </c>
      <c r="B50" s="182" t="e">
        <f>NA()</f>
        <v>#N/A</v>
      </c>
      <c r="C50" s="182">
        <f>IF(ISNUMBER('実質公債費比率（分子）の構造'!K$53),'実質公債費比率（分子）の構造'!K$53,NA())</f>
        <v>30</v>
      </c>
      <c r="D50" s="182" t="e">
        <f>NA()</f>
        <v>#N/A</v>
      </c>
      <c r="E50" s="182" t="e">
        <f>NA()</f>
        <v>#N/A</v>
      </c>
      <c r="F50" s="182">
        <f>IF(ISNUMBER('実質公債費比率（分子）の構造'!L$53),'実質公債費比率（分子）の構造'!L$53,NA())</f>
        <v>34</v>
      </c>
      <c r="G50" s="182" t="e">
        <f>NA()</f>
        <v>#N/A</v>
      </c>
      <c r="H50" s="182" t="e">
        <f>NA()</f>
        <v>#N/A</v>
      </c>
      <c r="I50" s="182">
        <f>IF(ISNUMBER('実質公債費比率（分子）の構造'!M$53),'実質公債費比率（分子）の構造'!M$53,NA())</f>
        <v>58</v>
      </c>
      <c r="J50" s="182" t="e">
        <f>NA()</f>
        <v>#N/A</v>
      </c>
      <c r="K50" s="182" t="e">
        <f>NA()</f>
        <v>#N/A</v>
      </c>
      <c r="L50" s="182">
        <f>IF(ISNUMBER('実質公債費比率（分子）の構造'!N$53),'実質公債費比率（分子）の構造'!N$53,NA())</f>
        <v>58</v>
      </c>
      <c r="M50" s="182" t="e">
        <f>NA()</f>
        <v>#N/A</v>
      </c>
      <c r="N50" s="182" t="e">
        <f>NA()</f>
        <v>#N/A</v>
      </c>
      <c r="O50" s="182">
        <f>IF(ISNUMBER('実質公債費比率（分子）の構造'!O$53),'実質公債費比率（分子）の構造'!O$53,NA())</f>
        <v>74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1573</v>
      </c>
      <c r="E56" s="181"/>
      <c r="F56" s="181"/>
      <c r="G56" s="181">
        <f>'将来負担比率（分子）の構造'!J$52</f>
        <v>2204</v>
      </c>
      <c r="H56" s="181"/>
      <c r="I56" s="181"/>
      <c r="J56" s="181">
        <f>'将来負担比率（分子）の構造'!K$52</f>
        <v>2204</v>
      </c>
      <c r="K56" s="181"/>
      <c r="L56" s="181"/>
      <c r="M56" s="181">
        <f>'将来負担比率（分子）の構造'!L$52</f>
        <v>2244</v>
      </c>
      <c r="N56" s="181"/>
      <c r="O56" s="181"/>
      <c r="P56" s="181">
        <f>'将来負担比率（分子）の構造'!M$52</f>
        <v>2222</v>
      </c>
    </row>
    <row r="57" spans="1:16" x14ac:dyDescent="0.15">
      <c r="A57" s="181" t="s">
        <v>42</v>
      </c>
      <c r="B57" s="181"/>
      <c r="C57" s="181"/>
      <c r="D57" s="181">
        <f>'将来負担比率（分子）の構造'!I$51</f>
        <v>277</v>
      </c>
      <c r="E57" s="181"/>
      <c r="F57" s="181"/>
      <c r="G57" s="181">
        <f>'将来負担比率（分子）の構造'!J$51</f>
        <v>273</v>
      </c>
      <c r="H57" s="181"/>
      <c r="I57" s="181"/>
      <c r="J57" s="181">
        <f>'将来負担比率（分子）の構造'!K$51</f>
        <v>253</v>
      </c>
      <c r="K57" s="181"/>
      <c r="L57" s="181"/>
      <c r="M57" s="181">
        <f>'将来負担比率（分子）の構造'!L$51</f>
        <v>249</v>
      </c>
      <c r="N57" s="181"/>
      <c r="O57" s="181"/>
      <c r="P57" s="181">
        <f>'将来負担比率（分子）の構造'!M$51</f>
        <v>168</v>
      </c>
    </row>
    <row r="58" spans="1:16" x14ac:dyDescent="0.15">
      <c r="A58" s="181" t="s">
        <v>41</v>
      </c>
      <c r="B58" s="181"/>
      <c r="C58" s="181"/>
      <c r="D58" s="181">
        <f>'将来負担比率（分子）の構造'!I$50</f>
        <v>1292</v>
      </c>
      <c r="E58" s="181"/>
      <c r="F58" s="181"/>
      <c r="G58" s="181">
        <f>'将来負担比率（分子）の構造'!J$50</f>
        <v>1176</v>
      </c>
      <c r="H58" s="181"/>
      <c r="I58" s="181"/>
      <c r="J58" s="181">
        <f>'将来負担比率（分子）の構造'!K$50</f>
        <v>980</v>
      </c>
      <c r="K58" s="181"/>
      <c r="L58" s="181"/>
      <c r="M58" s="181">
        <f>'将来負担比率（分子）の構造'!L$50</f>
        <v>764</v>
      </c>
      <c r="N58" s="181"/>
      <c r="O58" s="181"/>
      <c r="P58" s="181">
        <f>'将来負担比率（分子）の構造'!M$50</f>
        <v>606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175</v>
      </c>
      <c r="C62" s="181"/>
      <c r="D62" s="181"/>
      <c r="E62" s="181">
        <f>'将来負担比率（分子）の構造'!J$45</f>
        <v>95</v>
      </c>
      <c r="F62" s="181"/>
      <c r="G62" s="181"/>
      <c r="H62" s="181">
        <f>'将来負担比率（分子）の構造'!K$45</f>
        <v>30</v>
      </c>
      <c r="I62" s="181"/>
      <c r="J62" s="181"/>
      <c r="K62" s="181" t="str">
        <f>'将来負担比率（分子）の構造'!L$45</f>
        <v>-</v>
      </c>
      <c r="L62" s="181"/>
      <c r="M62" s="181"/>
      <c r="N62" s="181" t="str">
        <f>'将来負担比率（分子）の構造'!M$45</f>
        <v>-</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285</v>
      </c>
      <c r="C64" s="181"/>
      <c r="D64" s="181"/>
      <c r="E64" s="181">
        <f>'将来負担比率（分子）の構造'!J$43</f>
        <v>270</v>
      </c>
      <c r="F64" s="181"/>
      <c r="G64" s="181"/>
      <c r="H64" s="181">
        <f>'将来負担比率（分子）の構造'!K$43</f>
        <v>271</v>
      </c>
      <c r="I64" s="181"/>
      <c r="J64" s="181"/>
      <c r="K64" s="181">
        <f>'将来負担比率（分子）の構造'!L$43</f>
        <v>253</v>
      </c>
      <c r="L64" s="181"/>
      <c r="M64" s="181"/>
      <c r="N64" s="181">
        <f>'将来負担比率（分子）の構造'!M$43</f>
        <v>234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2246</v>
      </c>
      <c r="C66" s="181"/>
      <c r="D66" s="181"/>
      <c r="E66" s="181">
        <f>'将来負担比率（分子）の構造'!J$41</f>
        <v>3179</v>
      </c>
      <c r="F66" s="181"/>
      <c r="G66" s="181"/>
      <c r="H66" s="181">
        <f>'将来負担比率（分子）の構造'!K$41</f>
        <v>3203</v>
      </c>
      <c r="I66" s="181"/>
      <c r="J66" s="181"/>
      <c r="K66" s="181">
        <f>'将来負担比率（分子）の構造'!L$41</f>
        <v>3296</v>
      </c>
      <c r="L66" s="181"/>
      <c r="M66" s="181"/>
      <c r="N66" s="181">
        <f>'将来負担比率（分子）の構造'!M$41</f>
        <v>3217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67</v>
      </c>
      <c r="J67" s="181" t="e">
        <f>NA()</f>
        <v>#N/A</v>
      </c>
      <c r="K67" s="181" t="e">
        <f>NA()</f>
        <v>#N/A</v>
      </c>
      <c r="L67" s="181">
        <f>IF(ISNUMBER('将来負担比率（分子）の構造'!L$53), IF('将来負担比率（分子）の構造'!L$53 &lt; 0, 0, '将来負担比率（分子）の構造'!L$53), NA())</f>
        <v>293</v>
      </c>
      <c r="M67" s="181" t="e">
        <f>NA()</f>
        <v>#N/A</v>
      </c>
      <c r="N67" s="181" t="e">
        <f>NA()</f>
        <v>#N/A</v>
      </c>
      <c r="O67" s="181">
        <f>IF(ISNUMBER('将来負担比率（分子）の構造'!M$53), IF('将来負担比率（分子）の構造'!M$53 &lt; 0, 0, '将来負担比率（分子）の構造'!M$53), NA())</f>
        <v>455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423</v>
      </c>
      <c r="C72" s="185">
        <f>基金残高に係る経年分析!G55</f>
        <v>286</v>
      </c>
      <c r="D72" s="185">
        <f>基金残高に係る経年分析!H55</f>
        <v>210</v>
      </c>
    </row>
    <row r="73" spans="1:16" x14ac:dyDescent="0.15">
      <c r="A73" s="184" t="s">
        <v>78</v>
      </c>
      <c r="B73" s="185">
        <f>基金残高に係る経年分析!F56</f>
        <v>20</v>
      </c>
      <c r="C73" s="185">
        <f>基金残高に係る経年分析!G56</f>
        <v>24</v>
      </c>
      <c r="D73" s="185">
        <f>基金残高に係る経年分析!H56</f>
        <v>18</v>
      </c>
    </row>
    <row r="74" spans="1:16" x14ac:dyDescent="0.15">
      <c r="A74" s="184" t="s">
        <v>79</v>
      </c>
      <c r="B74" s="185">
        <f>基金残高に係る経年分析!F57</f>
        <v>489</v>
      </c>
      <c r="C74" s="185">
        <f>基金残高に係る経年分析!G57</f>
        <v>402</v>
      </c>
      <c r="D74" s="185">
        <f>基金残高に係る経年分析!H57</f>
        <v>328</v>
      </c>
    </row>
  </sheetData>
  <sheetProtection algorithmName="SHA-512" hashValue="CUbvWmlL2x1Z7nJb7Sgh8lmhCYtc8AXJ5dtFxpKSeSXRjqW0GL/y5tNAYDHsO249lB1wBRqaVS015A3Ji9XZ8Q==" saltValue="uAomuITDWdf0QkTQUi+i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3" workbookViewId="0">
      <selection activeCell="R30" sqref="R30:Y30"/>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10" t="s">
        <v>228</v>
      </c>
      <c r="C5" s="711"/>
      <c r="D5" s="711"/>
      <c r="E5" s="711"/>
      <c r="F5" s="711"/>
      <c r="G5" s="711"/>
      <c r="H5" s="711"/>
      <c r="I5" s="711"/>
      <c r="J5" s="711"/>
      <c r="K5" s="711"/>
      <c r="L5" s="711"/>
      <c r="M5" s="711"/>
      <c r="N5" s="711"/>
      <c r="O5" s="711"/>
      <c r="P5" s="711"/>
      <c r="Q5" s="712"/>
      <c r="R5" s="695">
        <v>88927</v>
      </c>
      <c r="S5" s="696"/>
      <c r="T5" s="696"/>
      <c r="U5" s="696"/>
      <c r="V5" s="696"/>
      <c r="W5" s="696"/>
      <c r="X5" s="696"/>
      <c r="Y5" s="739"/>
      <c r="Z5" s="757">
        <v>4.3</v>
      </c>
      <c r="AA5" s="757"/>
      <c r="AB5" s="757"/>
      <c r="AC5" s="757"/>
      <c r="AD5" s="758">
        <v>88927</v>
      </c>
      <c r="AE5" s="758"/>
      <c r="AF5" s="758"/>
      <c r="AG5" s="758"/>
      <c r="AH5" s="758"/>
      <c r="AI5" s="758"/>
      <c r="AJ5" s="758"/>
      <c r="AK5" s="758"/>
      <c r="AL5" s="740">
        <v>7</v>
      </c>
      <c r="AM5" s="715"/>
      <c r="AN5" s="715"/>
      <c r="AO5" s="741"/>
      <c r="AP5" s="710" t="s">
        <v>229</v>
      </c>
      <c r="AQ5" s="711"/>
      <c r="AR5" s="711"/>
      <c r="AS5" s="711"/>
      <c r="AT5" s="711"/>
      <c r="AU5" s="711"/>
      <c r="AV5" s="711"/>
      <c r="AW5" s="711"/>
      <c r="AX5" s="711"/>
      <c r="AY5" s="711"/>
      <c r="AZ5" s="711"/>
      <c r="BA5" s="711"/>
      <c r="BB5" s="711"/>
      <c r="BC5" s="711"/>
      <c r="BD5" s="711"/>
      <c r="BE5" s="711"/>
      <c r="BF5" s="712"/>
      <c r="BG5" s="640">
        <v>88927</v>
      </c>
      <c r="BH5" s="641"/>
      <c r="BI5" s="641"/>
      <c r="BJ5" s="641"/>
      <c r="BK5" s="641"/>
      <c r="BL5" s="641"/>
      <c r="BM5" s="641"/>
      <c r="BN5" s="642"/>
      <c r="BO5" s="677">
        <v>100</v>
      </c>
      <c r="BP5" s="677"/>
      <c r="BQ5" s="677"/>
      <c r="BR5" s="677"/>
      <c r="BS5" s="678">
        <v>269</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51459</v>
      </c>
      <c r="S6" s="641"/>
      <c r="T6" s="641"/>
      <c r="U6" s="641"/>
      <c r="V6" s="641"/>
      <c r="W6" s="641"/>
      <c r="X6" s="641"/>
      <c r="Y6" s="642"/>
      <c r="Z6" s="677">
        <v>2.5</v>
      </c>
      <c r="AA6" s="677"/>
      <c r="AB6" s="677"/>
      <c r="AC6" s="677"/>
      <c r="AD6" s="678">
        <v>51459</v>
      </c>
      <c r="AE6" s="678"/>
      <c r="AF6" s="678"/>
      <c r="AG6" s="678"/>
      <c r="AH6" s="678"/>
      <c r="AI6" s="678"/>
      <c r="AJ6" s="678"/>
      <c r="AK6" s="678"/>
      <c r="AL6" s="643">
        <v>4.0999999999999996</v>
      </c>
      <c r="AM6" s="644"/>
      <c r="AN6" s="644"/>
      <c r="AO6" s="679"/>
      <c r="AP6" s="637" t="s">
        <v>234</v>
      </c>
      <c r="AQ6" s="638"/>
      <c r="AR6" s="638"/>
      <c r="AS6" s="638"/>
      <c r="AT6" s="638"/>
      <c r="AU6" s="638"/>
      <c r="AV6" s="638"/>
      <c r="AW6" s="638"/>
      <c r="AX6" s="638"/>
      <c r="AY6" s="638"/>
      <c r="AZ6" s="638"/>
      <c r="BA6" s="638"/>
      <c r="BB6" s="638"/>
      <c r="BC6" s="638"/>
      <c r="BD6" s="638"/>
      <c r="BE6" s="638"/>
      <c r="BF6" s="639"/>
      <c r="BG6" s="640">
        <v>88927</v>
      </c>
      <c r="BH6" s="641"/>
      <c r="BI6" s="641"/>
      <c r="BJ6" s="641"/>
      <c r="BK6" s="641"/>
      <c r="BL6" s="641"/>
      <c r="BM6" s="641"/>
      <c r="BN6" s="642"/>
      <c r="BO6" s="677">
        <v>100</v>
      </c>
      <c r="BP6" s="677"/>
      <c r="BQ6" s="677"/>
      <c r="BR6" s="677"/>
      <c r="BS6" s="678">
        <v>269</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27766</v>
      </c>
      <c r="CS6" s="641"/>
      <c r="CT6" s="641"/>
      <c r="CU6" s="641"/>
      <c r="CV6" s="641"/>
      <c r="CW6" s="641"/>
      <c r="CX6" s="641"/>
      <c r="CY6" s="642"/>
      <c r="CZ6" s="740">
        <v>1.4</v>
      </c>
      <c r="DA6" s="715"/>
      <c r="DB6" s="715"/>
      <c r="DC6" s="743"/>
      <c r="DD6" s="646" t="s">
        <v>136</v>
      </c>
      <c r="DE6" s="641"/>
      <c r="DF6" s="641"/>
      <c r="DG6" s="641"/>
      <c r="DH6" s="641"/>
      <c r="DI6" s="641"/>
      <c r="DJ6" s="641"/>
      <c r="DK6" s="641"/>
      <c r="DL6" s="641"/>
      <c r="DM6" s="641"/>
      <c r="DN6" s="641"/>
      <c r="DO6" s="641"/>
      <c r="DP6" s="642"/>
      <c r="DQ6" s="646">
        <v>27766</v>
      </c>
      <c r="DR6" s="641"/>
      <c r="DS6" s="641"/>
      <c r="DT6" s="641"/>
      <c r="DU6" s="641"/>
      <c r="DV6" s="641"/>
      <c r="DW6" s="641"/>
      <c r="DX6" s="641"/>
      <c r="DY6" s="641"/>
      <c r="DZ6" s="641"/>
      <c r="EA6" s="641"/>
      <c r="EB6" s="641"/>
      <c r="EC6" s="686"/>
    </row>
    <row r="7" spans="2:143" ht="11.25" customHeight="1" x14ac:dyDescent="0.15">
      <c r="B7" s="637" t="s">
        <v>236</v>
      </c>
      <c r="C7" s="638"/>
      <c r="D7" s="638"/>
      <c r="E7" s="638"/>
      <c r="F7" s="638"/>
      <c r="G7" s="638"/>
      <c r="H7" s="638"/>
      <c r="I7" s="638"/>
      <c r="J7" s="638"/>
      <c r="K7" s="638"/>
      <c r="L7" s="638"/>
      <c r="M7" s="638"/>
      <c r="N7" s="638"/>
      <c r="O7" s="638"/>
      <c r="P7" s="638"/>
      <c r="Q7" s="639"/>
      <c r="R7" s="640">
        <v>75</v>
      </c>
      <c r="S7" s="641"/>
      <c r="T7" s="641"/>
      <c r="U7" s="641"/>
      <c r="V7" s="641"/>
      <c r="W7" s="641"/>
      <c r="X7" s="641"/>
      <c r="Y7" s="642"/>
      <c r="Z7" s="677">
        <v>0</v>
      </c>
      <c r="AA7" s="677"/>
      <c r="AB7" s="677"/>
      <c r="AC7" s="677"/>
      <c r="AD7" s="678">
        <v>75</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48757</v>
      </c>
      <c r="BH7" s="641"/>
      <c r="BI7" s="641"/>
      <c r="BJ7" s="641"/>
      <c r="BK7" s="641"/>
      <c r="BL7" s="641"/>
      <c r="BM7" s="641"/>
      <c r="BN7" s="642"/>
      <c r="BO7" s="677">
        <v>54.8</v>
      </c>
      <c r="BP7" s="677"/>
      <c r="BQ7" s="677"/>
      <c r="BR7" s="677"/>
      <c r="BS7" s="678">
        <v>269</v>
      </c>
      <c r="BT7" s="678"/>
      <c r="BU7" s="678"/>
      <c r="BV7" s="678"/>
      <c r="BW7" s="678"/>
      <c r="BX7" s="678"/>
      <c r="BY7" s="678"/>
      <c r="BZ7" s="678"/>
      <c r="CA7" s="678"/>
      <c r="CB7" s="728"/>
      <c r="CD7" s="687" t="s">
        <v>238</v>
      </c>
      <c r="CE7" s="684"/>
      <c r="CF7" s="684"/>
      <c r="CG7" s="684"/>
      <c r="CH7" s="684"/>
      <c r="CI7" s="684"/>
      <c r="CJ7" s="684"/>
      <c r="CK7" s="684"/>
      <c r="CL7" s="684"/>
      <c r="CM7" s="684"/>
      <c r="CN7" s="684"/>
      <c r="CO7" s="684"/>
      <c r="CP7" s="684"/>
      <c r="CQ7" s="685"/>
      <c r="CR7" s="640">
        <v>331673</v>
      </c>
      <c r="CS7" s="641"/>
      <c r="CT7" s="641"/>
      <c r="CU7" s="641"/>
      <c r="CV7" s="641"/>
      <c r="CW7" s="641"/>
      <c r="CX7" s="641"/>
      <c r="CY7" s="642"/>
      <c r="CZ7" s="677">
        <v>16.600000000000001</v>
      </c>
      <c r="DA7" s="677"/>
      <c r="DB7" s="677"/>
      <c r="DC7" s="677"/>
      <c r="DD7" s="646">
        <v>51271</v>
      </c>
      <c r="DE7" s="641"/>
      <c r="DF7" s="641"/>
      <c r="DG7" s="641"/>
      <c r="DH7" s="641"/>
      <c r="DI7" s="641"/>
      <c r="DJ7" s="641"/>
      <c r="DK7" s="641"/>
      <c r="DL7" s="641"/>
      <c r="DM7" s="641"/>
      <c r="DN7" s="641"/>
      <c r="DO7" s="641"/>
      <c r="DP7" s="642"/>
      <c r="DQ7" s="646">
        <v>238570</v>
      </c>
      <c r="DR7" s="641"/>
      <c r="DS7" s="641"/>
      <c r="DT7" s="641"/>
      <c r="DU7" s="641"/>
      <c r="DV7" s="641"/>
      <c r="DW7" s="641"/>
      <c r="DX7" s="641"/>
      <c r="DY7" s="641"/>
      <c r="DZ7" s="641"/>
      <c r="EA7" s="641"/>
      <c r="EB7" s="641"/>
      <c r="EC7" s="686"/>
    </row>
    <row r="8" spans="2:143" ht="11.25" customHeight="1" x14ac:dyDescent="0.15">
      <c r="B8" s="637" t="s">
        <v>239</v>
      </c>
      <c r="C8" s="638"/>
      <c r="D8" s="638"/>
      <c r="E8" s="638"/>
      <c r="F8" s="638"/>
      <c r="G8" s="638"/>
      <c r="H8" s="638"/>
      <c r="I8" s="638"/>
      <c r="J8" s="638"/>
      <c r="K8" s="638"/>
      <c r="L8" s="638"/>
      <c r="M8" s="638"/>
      <c r="N8" s="638"/>
      <c r="O8" s="638"/>
      <c r="P8" s="638"/>
      <c r="Q8" s="639"/>
      <c r="R8" s="640">
        <v>249</v>
      </c>
      <c r="S8" s="641"/>
      <c r="T8" s="641"/>
      <c r="U8" s="641"/>
      <c r="V8" s="641"/>
      <c r="W8" s="641"/>
      <c r="X8" s="641"/>
      <c r="Y8" s="642"/>
      <c r="Z8" s="677">
        <v>0</v>
      </c>
      <c r="AA8" s="677"/>
      <c r="AB8" s="677"/>
      <c r="AC8" s="677"/>
      <c r="AD8" s="678">
        <v>249</v>
      </c>
      <c r="AE8" s="678"/>
      <c r="AF8" s="678"/>
      <c r="AG8" s="678"/>
      <c r="AH8" s="678"/>
      <c r="AI8" s="678"/>
      <c r="AJ8" s="678"/>
      <c r="AK8" s="678"/>
      <c r="AL8" s="643">
        <v>0</v>
      </c>
      <c r="AM8" s="644"/>
      <c r="AN8" s="644"/>
      <c r="AO8" s="679"/>
      <c r="AP8" s="637" t="s">
        <v>240</v>
      </c>
      <c r="AQ8" s="638"/>
      <c r="AR8" s="638"/>
      <c r="AS8" s="638"/>
      <c r="AT8" s="638"/>
      <c r="AU8" s="638"/>
      <c r="AV8" s="638"/>
      <c r="AW8" s="638"/>
      <c r="AX8" s="638"/>
      <c r="AY8" s="638"/>
      <c r="AZ8" s="638"/>
      <c r="BA8" s="638"/>
      <c r="BB8" s="638"/>
      <c r="BC8" s="638"/>
      <c r="BD8" s="638"/>
      <c r="BE8" s="638"/>
      <c r="BF8" s="639"/>
      <c r="BG8" s="640">
        <v>1299</v>
      </c>
      <c r="BH8" s="641"/>
      <c r="BI8" s="641"/>
      <c r="BJ8" s="641"/>
      <c r="BK8" s="641"/>
      <c r="BL8" s="641"/>
      <c r="BM8" s="641"/>
      <c r="BN8" s="642"/>
      <c r="BO8" s="677">
        <v>1.5</v>
      </c>
      <c r="BP8" s="677"/>
      <c r="BQ8" s="677"/>
      <c r="BR8" s="677"/>
      <c r="BS8" s="646" t="s">
        <v>136</v>
      </c>
      <c r="BT8" s="641"/>
      <c r="BU8" s="641"/>
      <c r="BV8" s="641"/>
      <c r="BW8" s="641"/>
      <c r="BX8" s="641"/>
      <c r="BY8" s="641"/>
      <c r="BZ8" s="641"/>
      <c r="CA8" s="641"/>
      <c r="CB8" s="686"/>
      <c r="CD8" s="687" t="s">
        <v>241</v>
      </c>
      <c r="CE8" s="684"/>
      <c r="CF8" s="684"/>
      <c r="CG8" s="684"/>
      <c r="CH8" s="684"/>
      <c r="CI8" s="684"/>
      <c r="CJ8" s="684"/>
      <c r="CK8" s="684"/>
      <c r="CL8" s="684"/>
      <c r="CM8" s="684"/>
      <c r="CN8" s="684"/>
      <c r="CO8" s="684"/>
      <c r="CP8" s="684"/>
      <c r="CQ8" s="685"/>
      <c r="CR8" s="640">
        <v>235166</v>
      </c>
      <c r="CS8" s="641"/>
      <c r="CT8" s="641"/>
      <c r="CU8" s="641"/>
      <c r="CV8" s="641"/>
      <c r="CW8" s="641"/>
      <c r="CX8" s="641"/>
      <c r="CY8" s="642"/>
      <c r="CZ8" s="677">
        <v>11.8</v>
      </c>
      <c r="DA8" s="677"/>
      <c r="DB8" s="677"/>
      <c r="DC8" s="677"/>
      <c r="DD8" s="646">
        <v>684</v>
      </c>
      <c r="DE8" s="641"/>
      <c r="DF8" s="641"/>
      <c r="DG8" s="641"/>
      <c r="DH8" s="641"/>
      <c r="DI8" s="641"/>
      <c r="DJ8" s="641"/>
      <c r="DK8" s="641"/>
      <c r="DL8" s="641"/>
      <c r="DM8" s="641"/>
      <c r="DN8" s="641"/>
      <c r="DO8" s="641"/>
      <c r="DP8" s="642"/>
      <c r="DQ8" s="646">
        <v>174477</v>
      </c>
      <c r="DR8" s="641"/>
      <c r="DS8" s="641"/>
      <c r="DT8" s="641"/>
      <c r="DU8" s="641"/>
      <c r="DV8" s="641"/>
      <c r="DW8" s="641"/>
      <c r="DX8" s="641"/>
      <c r="DY8" s="641"/>
      <c r="DZ8" s="641"/>
      <c r="EA8" s="641"/>
      <c r="EB8" s="641"/>
      <c r="EC8" s="686"/>
    </row>
    <row r="9" spans="2:143" ht="11.25" customHeight="1" x14ac:dyDescent="0.15">
      <c r="B9" s="637" t="s">
        <v>242</v>
      </c>
      <c r="C9" s="638"/>
      <c r="D9" s="638"/>
      <c r="E9" s="638"/>
      <c r="F9" s="638"/>
      <c r="G9" s="638"/>
      <c r="H9" s="638"/>
      <c r="I9" s="638"/>
      <c r="J9" s="638"/>
      <c r="K9" s="638"/>
      <c r="L9" s="638"/>
      <c r="M9" s="638"/>
      <c r="N9" s="638"/>
      <c r="O9" s="638"/>
      <c r="P9" s="638"/>
      <c r="Q9" s="639"/>
      <c r="R9" s="640">
        <v>164</v>
      </c>
      <c r="S9" s="641"/>
      <c r="T9" s="641"/>
      <c r="U9" s="641"/>
      <c r="V9" s="641"/>
      <c r="W9" s="641"/>
      <c r="X9" s="641"/>
      <c r="Y9" s="642"/>
      <c r="Z9" s="677">
        <v>0</v>
      </c>
      <c r="AA9" s="677"/>
      <c r="AB9" s="677"/>
      <c r="AC9" s="677"/>
      <c r="AD9" s="678">
        <v>164</v>
      </c>
      <c r="AE9" s="678"/>
      <c r="AF9" s="678"/>
      <c r="AG9" s="678"/>
      <c r="AH9" s="678"/>
      <c r="AI9" s="678"/>
      <c r="AJ9" s="678"/>
      <c r="AK9" s="678"/>
      <c r="AL9" s="643">
        <v>0</v>
      </c>
      <c r="AM9" s="644"/>
      <c r="AN9" s="644"/>
      <c r="AO9" s="679"/>
      <c r="AP9" s="637" t="s">
        <v>243</v>
      </c>
      <c r="AQ9" s="638"/>
      <c r="AR9" s="638"/>
      <c r="AS9" s="638"/>
      <c r="AT9" s="638"/>
      <c r="AU9" s="638"/>
      <c r="AV9" s="638"/>
      <c r="AW9" s="638"/>
      <c r="AX9" s="638"/>
      <c r="AY9" s="638"/>
      <c r="AZ9" s="638"/>
      <c r="BA9" s="638"/>
      <c r="BB9" s="638"/>
      <c r="BC9" s="638"/>
      <c r="BD9" s="638"/>
      <c r="BE9" s="638"/>
      <c r="BF9" s="639"/>
      <c r="BG9" s="640">
        <v>42169</v>
      </c>
      <c r="BH9" s="641"/>
      <c r="BI9" s="641"/>
      <c r="BJ9" s="641"/>
      <c r="BK9" s="641"/>
      <c r="BL9" s="641"/>
      <c r="BM9" s="641"/>
      <c r="BN9" s="642"/>
      <c r="BO9" s="677">
        <v>47.4</v>
      </c>
      <c r="BP9" s="677"/>
      <c r="BQ9" s="677"/>
      <c r="BR9" s="677"/>
      <c r="BS9" s="646" t="s">
        <v>136</v>
      </c>
      <c r="BT9" s="641"/>
      <c r="BU9" s="641"/>
      <c r="BV9" s="641"/>
      <c r="BW9" s="641"/>
      <c r="BX9" s="641"/>
      <c r="BY9" s="641"/>
      <c r="BZ9" s="641"/>
      <c r="CA9" s="641"/>
      <c r="CB9" s="686"/>
      <c r="CD9" s="687" t="s">
        <v>244</v>
      </c>
      <c r="CE9" s="684"/>
      <c r="CF9" s="684"/>
      <c r="CG9" s="684"/>
      <c r="CH9" s="684"/>
      <c r="CI9" s="684"/>
      <c r="CJ9" s="684"/>
      <c r="CK9" s="684"/>
      <c r="CL9" s="684"/>
      <c r="CM9" s="684"/>
      <c r="CN9" s="684"/>
      <c r="CO9" s="684"/>
      <c r="CP9" s="684"/>
      <c r="CQ9" s="685"/>
      <c r="CR9" s="640">
        <v>235571</v>
      </c>
      <c r="CS9" s="641"/>
      <c r="CT9" s="641"/>
      <c r="CU9" s="641"/>
      <c r="CV9" s="641"/>
      <c r="CW9" s="641"/>
      <c r="CX9" s="641"/>
      <c r="CY9" s="642"/>
      <c r="CZ9" s="677">
        <v>11.8</v>
      </c>
      <c r="DA9" s="677"/>
      <c r="DB9" s="677"/>
      <c r="DC9" s="677"/>
      <c r="DD9" s="646">
        <v>1155</v>
      </c>
      <c r="DE9" s="641"/>
      <c r="DF9" s="641"/>
      <c r="DG9" s="641"/>
      <c r="DH9" s="641"/>
      <c r="DI9" s="641"/>
      <c r="DJ9" s="641"/>
      <c r="DK9" s="641"/>
      <c r="DL9" s="641"/>
      <c r="DM9" s="641"/>
      <c r="DN9" s="641"/>
      <c r="DO9" s="641"/>
      <c r="DP9" s="642"/>
      <c r="DQ9" s="646">
        <v>223828</v>
      </c>
      <c r="DR9" s="641"/>
      <c r="DS9" s="641"/>
      <c r="DT9" s="641"/>
      <c r="DU9" s="641"/>
      <c r="DV9" s="641"/>
      <c r="DW9" s="641"/>
      <c r="DX9" s="641"/>
      <c r="DY9" s="641"/>
      <c r="DZ9" s="641"/>
      <c r="EA9" s="641"/>
      <c r="EB9" s="641"/>
      <c r="EC9" s="686"/>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136</v>
      </c>
      <c r="S10" s="641"/>
      <c r="T10" s="641"/>
      <c r="U10" s="641"/>
      <c r="V10" s="641"/>
      <c r="W10" s="641"/>
      <c r="X10" s="641"/>
      <c r="Y10" s="642"/>
      <c r="Z10" s="677" t="s">
        <v>174</v>
      </c>
      <c r="AA10" s="677"/>
      <c r="AB10" s="677"/>
      <c r="AC10" s="677"/>
      <c r="AD10" s="678" t="s">
        <v>246</v>
      </c>
      <c r="AE10" s="678"/>
      <c r="AF10" s="678"/>
      <c r="AG10" s="678"/>
      <c r="AH10" s="678"/>
      <c r="AI10" s="678"/>
      <c r="AJ10" s="678"/>
      <c r="AK10" s="678"/>
      <c r="AL10" s="643" t="s">
        <v>174</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3935</v>
      </c>
      <c r="BH10" s="641"/>
      <c r="BI10" s="641"/>
      <c r="BJ10" s="641"/>
      <c r="BK10" s="641"/>
      <c r="BL10" s="641"/>
      <c r="BM10" s="641"/>
      <c r="BN10" s="642"/>
      <c r="BO10" s="677">
        <v>4.4000000000000004</v>
      </c>
      <c r="BP10" s="677"/>
      <c r="BQ10" s="677"/>
      <c r="BR10" s="677"/>
      <c r="BS10" s="646" t="s">
        <v>246</v>
      </c>
      <c r="BT10" s="641"/>
      <c r="BU10" s="641"/>
      <c r="BV10" s="641"/>
      <c r="BW10" s="641"/>
      <c r="BX10" s="641"/>
      <c r="BY10" s="641"/>
      <c r="BZ10" s="641"/>
      <c r="CA10" s="641"/>
      <c r="CB10" s="686"/>
      <c r="CD10" s="687" t="s">
        <v>248</v>
      </c>
      <c r="CE10" s="684"/>
      <c r="CF10" s="684"/>
      <c r="CG10" s="684"/>
      <c r="CH10" s="684"/>
      <c r="CI10" s="684"/>
      <c r="CJ10" s="684"/>
      <c r="CK10" s="684"/>
      <c r="CL10" s="684"/>
      <c r="CM10" s="684"/>
      <c r="CN10" s="684"/>
      <c r="CO10" s="684"/>
      <c r="CP10" s="684"/>
      <c r="CQ10" s="685"/>
      <c r="CR10" s="640">
        <v>335</v>
      </c>
      <c r="CS10" s="641"/>
      <c r="CT10" s="641"/>
      <c r="CU10" s="641"/>
      <c r="CV10" s="641"/>
      <c r="CW10" s="641"/>
      <c r="CX10" s="641"/>
      <c r="CY10" s="642"/>
      <c r="CZ10" s="677">
        <v>0</v>
      </c>
      <c r="DA10" s="677"/>
      <c r="DB10" s="677"/>
      <c r="DC10" s="677"/>
      <c r="DD10" s="646" t="s">
        <v>136</v>
      </c>
      <c r="DE10" s="641"/>
      <c r="DF10" s="641"/>
      <c r="DG10" s="641"/>
      <c r="DH10" s="641"/>
      <c r="DI10" s="641"/>
      <c r="DJ10" s="641"/>
      <c r="DK10" s="641"/>
      <c r="DL10" s="641"/>
      <c r="DM10" s="641"/>
      <c r="DN10" s="641"/>
      <c r="DO10" s="641"/>
      <c r="DP10" s="642"/>
      <c r="DQ10" s="646">
        <v>335</v>
      </c>
      <c r="DR10" s="641"/>
      <c r="DS10" s="641"/>
      <c r="DT10" s="641"/>
      <c r="DU10" s="641"/>
      <c r="DV10" s="641"/>
      <c r="DW10" s="641"/>
      <c r="DX10" s="641"/>
      <c r="DY10" s="641"/>
      <c r="DZ10" s="641"/>
      <c r="EA10" s="641"/>
      <c r="EB10" s="641"/>
      <c r="EC10" s="686"/>
    </row>
    <row r="11" spans="2:143" ht="11.25" customHeight="1" x14ac:dyDescent="0.15">
      <c r="B11" s="637" t="s">
        <v>249</v>
      </c>
      <c r="C11" s="638"/>
      <c r="D11" s="638"/>
      <c r="E11" s="638"/>
      <c r="F11" s="638"/>
      <c r="G11" s="638"/>
      <c r="H11" s="638"/>
      <c r="I11" s="638"/>
      <c r="J11" s="638"/>
      <c r="K11" s="638"/>
      <c r="L11" s="638"/>
      <c r="M11" s="638"/>
      <c r="N11" s="638"/>
      <c r="O11" s="638"/>
      <c r="P11" s="638"/>
      <c r="Q11" s="639"/>
      <c r="R11" s="640">
        <v>16101</v>
      </c>
      <c r="S11" s="641"/>
      <c r="T11" s="641"/>
      <c r="U11" s="641"/>
      <c r="V11" s="641"/>
      <c r="W11" s="641"/>
      <c r="X11" s="641"/>
      <c r="Y11" s="642"/>
      <c r="Z11" s="643">
        <v>0.8</v>
      </c>
      <c r="AA11" s="644"/>
      <c r="AB11" s="644"/>
      <c r="AC11" s="645"/>
      <c r="AD11" s="646">
        <v>16101</v>
      </c>
      <c r="AE11" s="641"/>
      <c r="AF11" s="641"/>
      <c r="AG11" s="641"/>
      <c r="AH11" s="641"/>
      <c r="AI11" s="641"/>
      <c r="AJ11" s="641"/>
      <c r="AK11" s="642"/>
      <c r="AL11" s="643">
        <v>1.3</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1354</v>
      </c>
      <c r="BH11" s="641"/>
      <c r="BI11" s="641"/>
      <c r="BJ11" s="641"/>
      <c r="BK11" s="641"/>
      <c r="BL11" s="641"/>
      <c r="BM11" s="641"/>
      <c r="BN11" s="642"/>
      <c r="BO11" s="677">
        <v>1.5</v>
      </c>
      <c r="BP11" s="677"/>
      <c r="BQ11" s="677"/>
      <c r="BR11" s="677"/>
      <c r="BS11" s="646">
        <v>269</v>
      </c>
      <c r="BT11" s="641"/>
      <c r="BU11" s="641"/>
      <c r="BV11" s="641"/>
      <c r="BW11" s="641"/>
      <c r="BX11" s="641"/>
      <c r="BY11" s="641"/>
      <c r="BZ11" s="641"/>
      <c r="CA11" s="641"/>
      <c r="CB11" s="686"/>
      <c r="CD11" s="687" t="s">
        <v>251</v>
      </c>
      <c r="CE11" s="684"/>
      <c r="CF11" s="684"/>
      <c r="CG11" s="684"/>
      <c r="CH11" s="684"/>
      <c r="CI11" s="684"/>
      <c r="CJ11" s="684"/>
      <c r="CK11" s="684"/>
      <c r="CL11" s="684"/>
      <c r="CM11" s="684"/>
      <c r="CN11" s="684"/>
      <c r="CO11" s="684"/>
      <c r="CP11" s="684"/>
      <c r="CQ11" s="685"/>
      <c r="CR11" s="640">
        <v>70264</v>
      </c>
      <c r="CS11" s="641"/>
      <c r="CT11" s="641"/>
      <c r="CU11" s="641"/>
      <c r="CV11" s="641"/>
      <c r="CW11" s="641"/>
      <c r="CX11" s="641"/>
      <c r="CY11" s="642"/>
      <c r="CZ11" s="677">
        <v>3.5</v>
      </c>
      <c r="DA11" s="677"/>
      <c r="DB11" s="677"/>
      <c r="DC11" s="677"/>
      <c r="DD11" s="646">
        <v>24131</v>
      </c>
      <c r="DE11" s="641"/>
      <c r="DF11" s="641"/>
      <c r="DG11" s="641"/>
      <c r="DH11" s="641"/>
      <c r="DI11" s="641"/>
      <c r="DJ11" s="641"/>
      <c r="DK11" s="641"/>
      <c r="DL11" s="641"/>
      <c r="DM11" s="641"/>
      <c r="DN11" s="641"/>
      <c r="DO11" s="641"/>
      <c r="DP11" s="642"/>
      <c r="DQ11" s="646">
        <v>43228</v>
      </c>
      <c r="DR11" s="641"/>
      <c r="DS11" s="641"/>
      <c r="DT11" s="641"/>
      <c r="DU11" s="641"/>
      <c r="DV11" s="641"/>
      <c r="DW11" s="641"/>
      <c r="DX11" s="641"/>
      <c r="DY11" s="641"/>
      <c r="DZ11" s="641"/>
      <c r="EA11" s="641"/>
      <c r="EB11" s="641"/>
      <c r="EC11" s="686"/>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136</v>
      </c>
      <c r="S12" s="641"/>
      <c r="T12" s="641"/>
      <c r="U12" s="641"/>
      <c r="V12" s="641"/>
      <c r="W12" s="641"/>
      <c r="X12" s="641"/>
      <c r="Y12" s="642"/>
      <c r="Z12" s="677" t="s">
        <v>174</v>
      </c>
      <c r="AA12" s="677"/>
      <c r="AB12" s="677"/>
      <c r="AC12" s="677"/>
      <c r="AD12" s="678" t="s">
        <v>136</v>
      </c>
      <c r="AE12" s="678"/>
      <c r="AF12" s="678"/>
      <c r="AG12" s="678"/>
      <c r="AH12" s="678"/>
      <c r="AI12" s="678"/>
      <c r="AJ12" s="678"/>
      <c r="AK12" s="678"/>
      <c r="AL12" s="643" t="s">
        <v>174</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31492</v>
      </c>
      <c r="BH12" s="641"/>
      <c r="BI12" s="641"/>
      <c r="BJ12" s="641"/>
      <c r="BK12" s="641"/>
      <c r="BL12" s="641"/>
      <c r="BM12" s="641"/>
      <c r="BN12" s="642"/>
      <c r="BO12" s="677">
        <v>35.4</v>
      </c>
      <c r="BP12" s="677"/>
      <c r="BQ12" s="677"/>
      <c r="BR12" s="677"/>
      <c r="BS12" s="646" t="s">
        <v>136</v>
      </c>
      <c r="BT12" s="641"/>
      <c r="BU12" s="641"/>
      <c r="BV12" s="641"/>
      <c r="BW12" s="641"/>
      <c r="BX12" s="641"/>
      <c r="BY12" s="641"/>
      <c r="BZ12" s="641"/>
      <c r="CA12" s="641"/>
      <c r="CB12" s="686"/>
      <c r="CD12" s="687" t="s">
        <v>254</v>
      </c>
      <c r="CE12" s="684"/>
      <c r="CF12" s="684"/>
      <c r="CG12" s="684"/>
      <c r="CH12" s="684"/>
      <c r="CI12" s="684"/>
      <c r="CJ12" s="684"/>
      <c r="CK12" s="684"/>
      <c r="CL12" s="684"/>
      <c r="CM12" s="684"/>
      <c r="CN12" s="684"/>
      <c r="CO12" s="684"/>
      <c r="CP12" s="684"/>
      <c r="CQ12" s="685"/>
      <c r="CR12" s="640">
        <v>133528</v>
      </c>
      <c r="CS12" s="641"/>
      <c r="CT12" s="641"/>
      <c r="CU12" s="641"/>
      <c r="CV12" s="641"/>
      <c r="CW12" s="641"/>
      <c r="CX12" s="641"/>
      <c r="CY12" s="642"/>
      <c r="CZ12" s="677">
        <v>6.7</v>
      </c>
      <c r="DA12" s="677"/>
      <c r="DB12" s="677"/>
      <c r="DC12" s="677"/>
      <c r="DD12" s="646">
        <v>14933</v>
      </c>
      <c r="DE12" s="641"/>
      <c r="DF12" s="641"/>
      <c r="DG12" s="641"/>
      <c r="DH12" s="641"/>
      <c r="DI12" s="641"/>
      <c r="DJ12" s="641"/>
      <c r="DK12" s="641"/>
      <c r="DL12" s="641"/>
      <c r="DM12" s="641"/>
      <c r="DN12" s="641"/>
      <c r="DO12" s="641"/>
      <c r="DP12" s="642"/>
      <c r="DQ12" s="646">
        <v>90892</v>
      </c>
      <c r="DR12" s="641"/>
      <c r="DS12" s="641"/>
      <c r="DT12" s="641"/>
      <c r="DU12" s="641"/>
      <c r="DV12" s="641"/>
      <c r="DW12" s="641"/>
      <c r="DX12" s="641"/>
      <c r="DY12" s="641"/>
      <c r="DZ12" s="641"/>
      <c r="EA12" s="641"/>
      <c r="EB12" s="641"/>
      <c r="EC12" s="686"/>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136</v>
      </c>
      <c r="S13" s="641"/>
      <c r="T13" s="641"/>
      <c r="U13" s="641"/>
      <c r="V13" s="641"/>
      <c r="W13" s="641"/>
      <c r="X13" s="641"/>
      <c r="Y13" s="642"/>
      <c r="Z13" s="677" t="s">
        <v>174</v>
      </c>
      <c r="AA13" s="677"/>
      <c r="AB13" s="677"/>
      <c r="AC13" s="677"/>
      <c r="AD13" s="678" t="s">
        <v>136</v>
      </c>
      <c r="AE13" s="678"/>
      <c r="AF13" s="678"/>
      <c r="AG13" s="678"/>
      <c r="AH13" s="678"/>
      <c r="AI13" s="678"/>
      <c r="AJ13" s="678"/>
      <c r="AK13" s="678"/>
      <c r="AL13" s="643" t="s">
        <v>136</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31486</v>
      </c>
      <c r="BH13" s="641"/>
      <c r="BI13" s="641"/>
      <c r="BJ13" s="641"/>
      <c r="BK13" s="641"/>
      <c r="BL13" s="641"/>
      <c r="BM13" s="641"/>
      <c r="BN13" s="642"/>
      <c r="BO13" s="677">
        <v>35.4</v>
      </c>
      <c r="BP13" s="677"/>
      <c r="BQ13" s="677"/>
      <c r="BR13" s="677"/>
      <c r="BS13" s="646" t="s">
        <v>174</v>
      </c>
      <c r="BT13" s="641"/>
      <c r="BU13" s="641"/>
      <c r="BV13" s="641"/>
      <c r="BW13" s="641"/>
      <c r="BX13" s="641"/>
      <c r="BY13" s="641"/>
      <c r="BZ13" s="641"/>
      <c r="CA13" s="641"/>
      <c r="CB13" s="686"/>
      <c r="CD13" s="687" t="s">
        <v>257</v>
      </c>
      <c r="CE13" s="684"/>
      <c r="CF13" s="684"/>
      <c r="CG13" s="684"/>
      <c r="CH13" s="684"/>
      <c r="CI13" s="684"/>
      <c r="CJ13" s="684"/>
      <c r="CK13" s="684"/>
      <c r="CL13" s="684"/>
      <c r="CM13" s="684"/>
      <c r="CN13" s="684"/>
      <c r="CO13" s="684"/>
      <c r="CP13" s="684"/>
      <c r="CQ13" s="685"/>
      <c r="CR13" s="640">
        <v>222295</v>
      </c>
      <c r="CS13" s="641"/>
      <c r="CT13" s="641"/>
      <c r="CU13" s="641"/>
      <c r="CV13" s="641"/>
      <c r="CW13" s="641"/>
      <c r="CX13" s="641"/>
      <c r="CY13" s="642"/>
      <c r="CZ13" s="677">
        <v>11.1</v>
      </c>
      <c r="DA13" s="677"/>
      <c r="DB13" s="677"/>
      <c r="DC13" s="677"/>
      <c r="DD13" s="646">
        <v>147995</v>
      </c>
      <c r="DE13" s="641"/>
      <c r="DF13" s="641"/>
      <c r="DG13" s="641"/>
      <c r="DH13" s="641"/>
      <c r="DI13" s="641"/>
      <c r="DJ13" s="641"/>
      <c r="DK13" s="641"/>
      <c r="DL13" s="641"/>
      <c r="DM13" s="641"/>
      <c r="DN13" s="641"/>
      <c r="DO13" s="641"/>
      <c r="DP13" s="642"/>
      <c r="DQ13" s="646">
        <v>71043</v>
      </c>
      <c r="DR13" s="641"/>
      <c r="DS13" s="641"/>
      <c r="DT13" s="641"/>
      <c r="DU13" s="641"/>
      <c r="DV13" s="641"/>
      <c r="DW13" s="641"/>
      <c r="DX13" s="641"/>
      <c r="DY13" s="641"/>
      <c r="DZ13" s="641"/>
      <c r="EA13" s="641"/>
      <c r="EB13" s="641"/>
      <c r="EC13" s="686"/>
    </row>
    <row r="14" spans="2:143" ht="11.25" customHeight="1" x14ac:dyDescent="0.15">
      <c r="B14" s="637" t="s">
        <v>258</v>
      </c>
      <c r="C14" s="638"/>
      <c r="D14" s="638"/>
      <c r="E14" s="638"/>
      <c r="F14" s="638"/>
      <c r="G14" s="638"/>
      <c r="H14" s="638"/>
      <c r="I14" s="638"/>
      <c r="J14" s="638"/>
      <c r="K14" s="638"/>
      <c r="L14" s="638"/>
      <c r="M14" s="638"/>
      <c r="N14" s="638"/>
      <c r="O14" s="638"/>
      <c r="P14" s="638"/>
      <c r="Q14" s="639"/>
      <c r="R14" s="640">
        <v>5718</v>
      </c>
      <c r="S14" s="641"/>
      <c r="T14" s="641"/>
      <c r="U14" s="641"/>
      <c r="V14" s="641"/>
      <c r="W14" s="641"/>
      <c r="X14" s="641"/>
      <c r="Y14" s="642"/>
      <c r="Z14" s="677">
        <v>0.3</v>
      </c>
      <c r="AA14" s="677"/>
      <c r="AB14" s="677"/>
      <c r="AC14" s="677"/>
      <c r="AD14" s="678">
        <v>5718</v>
      </c>
      <c r="AE14" s="678"/>
      <c r="AF14" s="678"/>
      <c r="AG14" s="678"/>
      <c r="AH14" s="678"/>
      <c r="AI14" s="678"/>
      <c r="AJ14" s="678"/>
      <c r="AK14" s="678"/>
      <c r="AL14" s="643">
        <v>0.5</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1788</v>
      </c>
      <c r="BH14" s="641"/>
      <c r="BI14" s="641"/>
      <c r="BJ14" s="641"/>
      <c r="BK14" s="641"/>
      <c r="BL14" s="641"/>
      <c r="BM14" s="641"/>
      <c r="BN14" s="642"/>
      <c r="BO14" s="677">
        <v>2</v>
      </c>
      <c r="BP14" s="677"/>
      <c r="BQ14" s="677"/>
      <c r="BR14" s="677"/>
      <c r="BS14" s="646" t="s">
        <v>136</v>
      </c>
      <c r="BT14" s="641"/>
      <c r="BU14" s="641"/>
      <c r="BV14" s="641"/>
      <c r="BW14" s="641"/>
      <c r="BX14" s="641"/>
      <c r="BY14" s="641"/>
      <c r="BZ14" s="641"/>
      <c r="CA14" s="641"/>
      <c r="CB14" s="686"/>
      <c r="CD14" s="687" t="s">
        <v>260</v>
      </c>
      <c r="CE14" s="684"/>
      <c r="CF14" s="684"/>
      <c r="CG14" s="684"/>
      <c r="CH14" s="684"/>
      <c r="CI14" s="684"/>
      <c r="CJ14" s="684"/>
      <c r="CK14" s="684"/>
      <c r="CL14" s="684"/>
      <c r="CM14" s="684"/>
      <c r="CN14" s="684"/>
      <c r="CO14" s="684"/>
      <c r="CP14" s="684"/>
      <c r="CQ14" s="685"/>
      <c r="CR14" s="640">
        <v>108275</v>
      </c>
      <c r="CS14" s="641"/>
      <c r="CT14" s="641"/>
      <c r="CU14" s="641"/>
      <c r="CV14" s="641"/>
      <c r="CW14" s="641"/>
      <c r="CX14" s="641"/>
      <c r="CY14" s="642"/>
      <c r="CZ14" s="677">
        <v>5.4</v>
      </c>
      <c r="DA14" s="677"/>
      <c r="DB14" s="677"/>
      <c r="DC14" s="677"/>
      <c r="DD14" s="646" t="s">
        <v>136</v>
      </c>
      <c r="DE14" s="641"/>
      <c r="DF14" s="641"/>
      <c r="DG14" s="641"/>
      <c r="DH14" s="641"/>
      <c r="DI14" s="641"/>
      <c r="DJ14" s="641"/>
      <c r="DK14" s="641"/>
      <c r="DL14" s="641"/>
      <c r="DM14" s="641"/>
      <c r="DN14" s="641"/>
      <c r="DO14" s="641"/>
      <c r="DP14" s="642"/>
      <c r="DQ14" s="646">
        <v>108275</v>
      </c>
      <c r="DR14" s="641"/>
      <c r="DS14" s="641"/>
      <c r="DT14" s="641"/>
      <c r="DU14" s="641"/>
      <c r="DV14" s="641"/>
      <c r="DW14" s="641"/>
      <c r="DX14" s="641"/>
      <c r="DY14" s="641"/>
      <c r="DZ14" s="641"/>
      <c r="EA14" s="641"/>
      <c r="EB14" s="641"/>
      <c r="EC14" s="686"/>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136</v>
      </c>
      <c r="S15" s="641"/>
      <c r="T15" s="641"/>
      <c r="U15" s="641"/>
      <c r="V15" s="641"/>
      <c r="W15" s="641"/>
      <c r="X15" s="641"/>
      <c r="Y15" s="642"/>
      <c r="Z15" s="677" t="s">
        <v>246</v>
      </c>
      <c r="AA15" s="677"/>
      <c r="AB15" s="677"/>
      <c r="AC15" s="677"/>
      <c r="AD15" s="678" t="s">
        <v>174</v>
      </c>
      <c r="AE15" s="678"/>
      <c r="AF15" s="678"/>
      <c r="AG15" s="678"/>
      <c r="AH15" s="678"/>
      <c r="AI15" s="678"/>
      <c r="AJ15" s="678"/>
      <c r="AK15" s="678"/>
      <c r="AL15" s="643" t="s">
        <v>174</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6890</v>
      </c>
      <c r="BH15" s="641"/>
      <c r="BI15" s="641"/>
      <c r="BJ15" s="641"/>
      <c r="BK15" s="641"/>
      <c r="BL15" s="641"/>
      <c r="BM15" s="641"/>
      <c r="BN15" s="642"/>
      <c r="BO15" s="677">
        <v>7.7</v>
      </c>
      <c r="BP15" s="677"/>
      <c r="BQ15" s="677"/>
      <c r="BR15" s="677"/>
      <c r="BS15" s="646" t="s">
        <v>174</v>
      </c>
      <c r="BT15" s="641"/>
      <c r="BU15" s="641"/>
      <c r="BV15" s="641"/>
      <c r="BW15" s="641"/>
      <c r="BX15" s="641"/>
      <c r="BY15" s="641"/>
      <c r="BZ15" s="641"/>
      <c r="CA15" s="641"/>
      <c r="CB15" s="686"/>
      <c r="CD15" s="687" t="s">
        <v>263</v>
      </c>
      <c r="CE15" s="684"/>
      <c r="CF15" s="684"/>
      <c r="CG15" s="684"/>
      <c r="CH15" s="684"/>
      <c r="CI15" s="684"/>
      <c r="CJ15" s="684"/>
      <c r="CK15" s="684"/>
      <c r="CL15" s="684"/>
      <c r="CM15" s="684"/>
      <c r="CN15" s="684"/>
      <c r="CO15" s="684"/>
      <c r="CP15" s="684"/>
      <c r="CQ15" s="685"/>
      <c r="CR15" s="640">
        <v>397513</v>
      </c>
      <c r="CS15" s="641"/>
      <c r="CT15" s="641"/>
      <c r="CU15" s="641"/>
      <c r="CV15" s="641"/>
      <c r="CW15" s="641"/>
      <c r="CX15" s="641"/>
      <c r="CY15" s="642"/>
      <c r="CZ15" s="677">
        <v>19.899999999999999</v>
      </c>
      <c r="DA15" s="677"/>
      <c r="DB15" s="677"/>
      <c r="DC15" s="677"/>
      <c r="DD15" s="646">
        <v>8589</v>
      </c>
      <c r="DE15" s="641"/>
      <c r="DF15" s="641"/>
      <c r="DG15" s="641"/>
      <c r="DH15" s="641"/>
      <c r="DI15" s="641"/>
      <c r="DJ15" s="641"/>
      <c r="DK15" s="641"/>
      <c r="DL15" s="641"/>
      <c r="DM15" s="641"/>
      <c r="DN15" s="641"/>
      <c r="DO15" s="641"/>
      <c r="DP15" s="642"/>
      <c r="DQ15" s="646">
        <v>365657</v>
      </c>
      <c r="DR15" s="641"/>
      <c r="DS15" s="641"/>
      <c r="DT15" s="641"/>
      <c r="DU15" s="641"/>
      <c r="DV15" s="641"/>
      <c r="DW15" s="641"/>
      <c r="DX15" s="641"/>
      <c r="DY15" s="641"/>
      <c r="DZ15" s="641"/>
      <c r="EA15" s="641"/>
      <c r="EB15" s="641"/>
      <c r="EC15" s="686"/>
    </row>
    <row r="16" spans="2:143" ht="11.25" customHeight="1" x14ac:dyDescent="0.15">
      <c r="B16" s="637" t="s">
        <v>264</v>
      </c>
      <c r="C16" s="638"/>
      <c r="D16" s="638"/>
      <c r="E16" s="638"/>
      <c r="F16" s="638"/>
      <c r="G16" s="638"/>
      <c r="H16" s="638"/>
      <c r="I16" s="638"/>
      <c r="J16" s="638"/>
      <c r="K16" s="638"/>
      <c r="L16" s="638"/>
      <c r="M16" s="638"/>
      <c r="N16" s="638"/>
      <c r="O16" s="638"/>
      <c r="P16" s="638"/>
      <c r="Q16" s="639"/>
      <c r="R16" s="640">
        <v>1649</v>
      </c>
      <c r="S16" s="641"/>
      <c r="T16" s="641"/>
      <c r="U16" s="641"/>
      <c r="V16" s="641"/>
      <c r="W16" s="641"/>
      <c r="X16" s="641"/>
      <c r="Y16" s="642"/>
      <c r="Z16" s="677">
        <v>0.1</v>
      </c>
      <c r="AA16" s="677"/>
      <c r="AB16" s="677"/>
      <c r="AC16" s="677"/>
      <c r="AD16" s="678">
        <v>1649</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136</v>
      </c>
      <c r="BH16" s="641"/>
      <c r="BI16" s="641"/>
      <c r="BJ16" s="641"/>
      <c r="BK16" s="641"/>
      <c r="BL16" s="641"/>
      <c r="BM16" s="641"/>
      <c r="BN16" s="642"/>
      <c r="BO16" s="677" t="s">
        <v>246</v>
      </c>
      <c r="BP16" s="677"/>
      <c r="BQ16" s="677"/>
      <c r="BR16" s="677"/>
      <c r="BS16" s="646" t="s">
        <v>246</v>
      </c>
      <c r="BT16" s="641"/>
      <c r="BU16" s="641"/>
      <c r="BV16" s="641"/>
      <c r="BW16" s="641"/>
      <c r="BX16" s="641"/>
      <c r="BY16" s="641"/>
      <c r="BZ16" s="641"/>
      <c r="CA16" s="641"/>
      <c r="CB16" s="686"/>
      <c r="CD16" s="687" t="s">
        <v>266</v>
      </c>
      <c r="CE16" s="684"/>
      <c r="CF16" s="684"/>
      <c r="CG16" s="684"/>
      <c r="CH16" s="684"/>
      <c r="CI16" s="684"/>
      <c r="CJ16" s="684"/>
      <c r="CK16" s="684"/>
      <c r="CL16" s="684"/>
      <c r="CM16" s="684"/>
      <c r="CN16" s="684"/>
      <c r="CO16" s="684"/>
      <c r="CP16" s="684"/>
      <c r="CQ16" s="685"/>
      <c r="CR16" s="640" t="s">
        <v>174</v>
      </c>
      <c r="CS16" s="641"/>
      <c r="CT16" s="641"/>
      <c r="CU16" s="641"/>
      <c r="CV16" s="641"/>
      <c r="CW16" s="641"/>
      <c r="CX16" s="641"/>
      <c r="CY16" s="642"/>
      <c r="CZ16" s="677" t="s">
        <v>136</v>
      </c>
      <c r="DA16" s="677"/>
      <c r="DB16" s="677"/>
      <c r="DC16" s="677"/>
      <c r="DD16" s="646" t="s">
        <v>174</v>
      </c>
      <c r="DE16" s="641"/>
      <c r="DF16" s="641"/>
      <c r="DG16" s="641"/>
      <c r="DH16" s="641"/>
      <c r="DI16" s="641"/>
      <c r="DJ16" s="641"/>
      <c r="DK16" s="641"/>
      <c r="DL16" s="641"/>
      <c r="DM16" s="641"/>
      <c r="DN16" s="641"/>
      <c r="DO16" s="641"/>
      <c r="DP16" s="642"/>
      <c r="DQ16" s="646" t="s">
        <v>246</v>
      </c>
      <c r="DR16" s="641"/>
      <c r="DS16" s="641"/>
      <c r="DT16" s="641"/>
      <c r="DU16" s="641"/>
      <c r="DV16" s="641"/>
      <c r="DW16" s="641"/>
      <c r="DX16" s="641"/>
      <c r="DY16" s="641"/>
      <c r="DZ16" s="641"/>
      <c r="EA16" s="641"/>
      <c r="EB16" s="641"/>
      <c r="EC16" s="686"/>
    </row>
    <row r="17" spans="2:133" ht="11.25" customHeight="1" x14ac:dyDescent="0.15">
      <c r="B17" s="637" t="s">
        <v>267</v>
      </c>
      <c r="C17" s="638"/>
      <c r="D17" s="638"/>
      <c r="E17" s="638"/>
      <c r="F17" s="638"/>
      <c r="G17" s="638"/>
      <c r="H17" s="638"/>
      <c r="I17" s="638"/>
      <c r="J17" s="638"/>
      <c r="K17" s="638"/>
      <c r="L17" s="638"/>
      <c r="M17" s="638"/>
      <c r="N17" s="638"/>
      <c r="O17" s="638"/>
      <c r="P17" s="638"/>
      <c r="Q17" s="639"/>
      <c r="R17" s="640">
        <v>1896</v>
      </c>
      <c r="S17" s="641"/>
      <c r="T17" s="641"/>
      <c r="U17" s="641"/>
      <c r="V17" s="641"/>
      <c r="W17" s="641"/>
      <c r="X17" s="641"/>
      <c r="Y17" s="642"/>
      <c r="Z17" s="677">
        <v>0.1</v>
      </c>
      <c r="AA17" s="677"/>
      <c r="AB17" s="677"/>
      <c r="AC17" s="677"/>
      <c r="AD17" s="678">
        <v>1896</v>
      </c>
      <c r="AE17" s="678"/>
      <c r="AF17" s="678"/>
      <c r="AG17" s="678"/>
      <c r="AH17" s="678"/>
      <c r="AI17" s="678"/>
      <c r="AJ17" s="678"/>
      <c r="AK17" s="678"/>
      <c r="AL17" s="643">
        <v>0.1</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136</v>
      </c>
      <c r="BH17" s="641"/>
      <c r="BI17" s="641"/>
      <c r="BJ17" s="641"/>
      <c r="BK17" s="641"/>
      <c r="BL17" s="641"/>
      <c r="BM17" s="641"/>
      <c r="BN17" s="642"/>
      <c r="BO17" s="677" t="s">
        <v>136</v>
      </c>
      <c r="BP17" s="677"/>
      <c r="BQ17" s="677"/>
      <c r="BR17" s="677"/>
      <c r="BS17" s="646" t="s">
        <v>174</v>
      </c>
      <c r="BT17" s="641"/>
      <c r="BU17" s="641"/>
      <c r="BV17" s="641"/>
      <c r="BW17" s="641"/>
      <c r="BX17" s="641"/>
      <c r="BY17" s="641"/>
      <c r="BZ17" s="641"/>
      <c r="CA17" s="641"/>
      <c r="CB17" s="686"/>
      <c r="CD17" s="687" t="s">
        <v>269</v>
      </c>
      <c r="CE17" s="684"/>
      <c r="CF17" s="684"/>
      <c r="CG17" s="684"/>
      <c r="CH17" s="684"/>
      <c r="CI17" s="684"/>
      <c r="CJ17" s="684"/>
      <c r="CK17" s="684"/>
      <c r="CL17" s="684"/>
      <c r="CM17" s="684"/>
      <c r="CN17" s="684"/>
      <c r="CO17" s="684"/>
      <c r="CP17" s="684"/>
      <c r="CQ17" s="685"/>
      <c r="CR17" s="640">
        <v>235944</v>
      </c>
      <c r="CS17" s="641"/>
      <c r="CT17" s="641"/>
      <c r="CU17" s="641"/>
      <c r="CV17" s="641"/>
      <c r="CW17" s="641"/>
      <c r="CX17" s="641"/>
      <c r="CY17" s="642"/>
      <c r="CZ17" s="677">
        <v>11.8</v>
      </c>
      <c r="DA17" s="677"/>
      <c r="DB17" s="677"/>
      <c r="DC17" s="677"/>
      <c r="DD17" s="646" t="s">
        <v>246</v>
      </c>
      <c r="DE17" s="641"/>
      <c r="DF17" s="641"/>
      <c r="DG17" s="641"/>
      <c r="DH17" s="641"/>
      <c r="DI17" s="641"/>
      <c r="DJ17" s="641"/>
      <c r="DK17" s="641"/>
      <c r="DL17" s="641"/>
      <c r="DM17" s="641"/>
      <c r="DN17" s="641"/>
      <c r="DO17" s="641"/>
      <c r="DP17" s="642"/>
      <c r="DQ17" s="646">
        <v>221523</v>
      </c>
      <c r="DR17" s="641"/>
      <c r="DS17" s="641"/>
      <c r="DT17" s="641"/>
      <c r="DU17" s="641"/>
      <c r="DV17" s="641"/>
      <c r="DW17" s="641"/>
      <c r="DX17" s="641"/>
      <c r="DY17" s="641"/>
      <c r="DZ17" s="641"/>
      <c r="EA17" s="641"/>
      <c r="EB17" s="641"/>
      <c r="EC17" s="686"/>
    </row>
    <row r="18" spans="2:133" ht="11.25" customHeight="1" x14ac:dyDescent="0.15">
      <c r="B18" s="637" t="s">
        <v>270</v>
      </c>
      <c r="C18" s="638"/>
      <c r="D18" s="638"/>
      <c r="E18" s="638"/>
      <c r="F18" s="638"/>
      <c r="G18" s="638"/>
      <c r="H18" s="638"/>
      <c r="I18" s="638"/>
      <c r="J18" s="638"/>
      <c r="K18" s="638"/>
      <c r="L18" s="638"/>
      <c r="M18" s="638"/>
      <c r="N18" s="638"/>
      <c r="O18" s="638"/>
      <c r="P18" s="638"/>
      <c r="Q18" s="639"/>
      <c r="R18" s="640" t="s">
        <v>136</v>
      </c>
      <c r="S18" s="641"/>
      <c r="T18" s="641"/>
      <c r="U18" s="641"/>
      <c r="V18" s="641"/>
      <c r="W18" s="641"/>
      <c r="X18" s="641"/>
      <c r="Y18" s="642"/>
      <c r="Z18" s="677" t="s">
        <v>136</v>
      </c>
      <c r="AA18" s="677"/>
      <c r="AB18" s="677"/>
      <c r="AC18" s="677"/>
      <c r="AD18" s="678" t="s">
        <v>246</v>
      </c>
      <c r="AE18" s="678"/>
      <c r="AF18" s="678"/>
      <c r="AG18" s="678"/>
      <c r="AH18" s="678"/>
      <c r="AI18" s="678"/>
      <c r="AJ18" s="678"/>
      <c r="AK18" s="678"/>
      <c r="AL18" s="643" t="s">
        <v>136</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136</v>
      </c>
      <c r="BH18" s="641"/>
      <c r="BI18" s="641"/>
      <c r="BJ18" s="641"/>
      <c r="BK18" s="641"/>
      <c r="BL18" s="641"/>
      <c r="BM18" s="641"/>
      <c r="BN18" s="642"/>
      <c r="BO18" s="677" t="s">
        <v>136</v>
      </c>
      <c r="BP18" s="677"/>
      <c r="BQ18" s="677"/>
      <c r="BR18" s="677"/>
      <c r="BS18" s="646" t="s">
        <v>174</v>
      </c>
      <c r="BT18" s="641"/>
      <c r="BU18" s="641"/>
      <c r="BV18" s="641"/>
      <c r="BW18" s="641"/>
      <c r="BX18" s="641"/>
      <c r="BY18" s="641"/>
      <c r="BZ18" s="641"/>
      <c r="CA18" s="641"/>
      <c r="CB18" s="686"/>
      <c r="CD18" s="687" t="s">
        <v>272</v>
      </c>
      <c r="CE18" s="684"/>
      <c r="CF18" s="684"/>
      <c r="CG18" s="684"/>
      <c r="CH18" s="684"/>
      <c r="CI18" s="684"/>
      <c r="CJ18" s="684"/>
      <c r="CK18" s="684"/>
      <c r="CL18" s="684"/>
      <c r="CM18" s="684"/>
      <c r="CN18" s="684"/>
      <c r="CO18" s="684"/>
      <c r="CP18" s="684"/>
      <c r="CQ18" s="685"/>
      <c r="CR18" s="640" t="s">
        <v>136</v>
      </c>
      <c r="CS18" s="641"/>
      <c r="CT18" s="641"/>
      <c r="CU18" s="641"/>
      <c r="CV18" s="641"/>
      <c r="CW18" s="641"/>
      <c r="CX18" s="641"/>
      <c r="CY18" s="642"/>
      <c r="CZ18" s="677" t="s">
        <v>246</v>
      </c>
      <c r="DA18" s="677"/>
      <c r="DB18" s="677"/>
      <c r="DC18" s="677"/>
      <c r="DD18" s="646" t="s">
        <v>174</v>
      </c>
      <c r="DE18" s="641"/>
      <c r="DF18" s="641"/>
      <c r="DG18" s="641"/>
      <c r="DH18" s="641"/>
      <c r="DI18" s="641"/>
      <c r="DJ18" s="641"/>
      <c r="DK18" s="641"/>
      <c r="DL18" s="641"/>
      <c r="DM18" s="641"/>
      <c r="DN18" s="641"/>
      <c r="DO18" s="641"/>
      <c r="DP18" s="642"/>
      <c r="DQ18" s="646" t="s">
        <v>136</v>
      </c>
      <c r="DR18" s="641"/>
      <c r="DS18" s="641"/>
      <c r="DT18" s="641"/>
      <c r="DU18" s="641"/>
      <c r="DV18" s="641"/>
      <c r="DW18" s="641"/>
      <c r="DX18" s="641"/>
      <c r="DY18" s="641"/>
      <c r="DZ18" s="641"/>
      <c r="EA18" s="641"/>
      <c r="EB18" s="641"/>
      <c r="EC18" s="686"/>
    </row>
    <row r="19" spans="2:133" ht="11.25" customHeight="1" x14ac:dyDescent="0.15">
      <c r="B19" s="637" t="s">
        <v>273</v>
      </c>
      <c r="C19" s="638"/>
      <c r="D19" s="638"/>
      <c r="E19" s="638"/>
      <c r="F19" s="638"/>
      <c r="G19" s="638"/>
      <c r="H19" s="638"/>
      <c r="I19" s="638"/>
      <c r="J19" s="638"/>
      <c r="K19" s="638"/>
      <c r="L19" s="638"/>
      <c r="M19" s="638"/>
      <c r="N19" s="638"/>
      <c r="O19" s="638"/>
      <c r="P19" s="638"/>
      <c r="Q19" s="639"/>
      <c r="R19" s="640">
        <v>846</v>
      </c>
      <c r="S19" s="641"/>
      <c r="T19" s="641"/>
      <c r="U19" s="641"/>
      <c r="V19" s="641"/>
      <c r="W19" s="641"/>
      <c r="X19" s="641"/>
      <c r="Y19" s="642"/>
      <c r="Z19" s="677">
        <v>0</v>
      </c>
      <c r="AA19" s="677"/>
      <c r="AB19" s="677"/>
      <c r="AC19" s="677"/>
      <c r="AD19" s="678">
        <v>846</v>
      </c>
      <c r="AE19" s="678"/>
      <c r="AF19" s="678"/>
      <c r="AG19" s="678"/>
      <c r="AH19" s="678"/>
      <c r="AI19" s="678"/>
      <c r="AJ19" s="678"/>
      <c r="AK19" s="678"/>
      <c r="AL19" s="643">
        <v>0.1</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t="s">
        <v>174</v>
      </c>
      <c r="BH19" s="641"/>
      <c r="BI19" s="641"/>
      <c r="BJ19" s="641"/>
      <c r="BK19" s="641"/>
      <c r="BL19" s="641"/>
      <c r="BM19" s="641"/>
      <c r="BN19" s="642"/>
      <c r="BO19" s="677" t="s">
        <v>136</v>
      </c>
      <c r="BP19" s="677"/>
      <c r="BQ19" s="677"/>
      <c r="BR19" s="677"/>
      <c r="BS19" s="646" t="s">
        <v>136</v>
      </c>
      <c r="BT19" s="641"/>
      <c r="BU19" s="641"/>
      <c r="BV19" s="641"/>
      <c r="BW19" s="641"/>
      <c r="BX19" s="641"/>
      <c r="BY19" s="641"/>
      <c r="BZ19" s="641"/>
      <c r="CA19" s="641"/>
      <c r="CB19" s="686"/>
      <c r="CD19" s="687" t="s">
        <v>275</v>
      </c>
      <c r="CE19" s="684"/>
      <c r="CF19" s="684"/>
      <c r="CG19" s="684"/>
      <c r="CH19" s="684"/>
      <c r="CI19" s="684"/>
      <c r="CJ19" s="684"/>
      <c r="CK19" s="684"/>
      <c r="CL19" s="684"/>
      <c r="CM19" s="684"/>
      <c r="CN19" s="684"/>
      <c r="CO19" s="684"/>
      <c r="CP19" s="684"/>
      <c r="CQ19" s="685"/>
      <c r="CR19" s="640" t="s">
        <v>136</v>
      </c>
      <c r="CS19" s="641"/>
      <c r="CT19" s="641"/>
      <c r="CU19" s="641"/>
      <c r="CV19" s="641"/>
      <c r="CW19" s="641"/>
      <c r="CX19" s="641"/>
      <c r="CY19" s="642"/>
      <c r="CZ19" s="677" t="s">
        <v>246</v>
      </c>
      <c r="DA19" s="677"/>
      <c r="DB19" s="677"/>
      <c r="DC19" s="677"/>
      <c r="DD19" s="646" t="s">
        <v>136</v>
      </c>
      <c r="DE19" s="641"/>
      <c r="DF19" s="641"/>
      <c r="DG19" s="641"/>
      <c r="DH19" s="641"/>
      <c r="DI19" s="641"/>
      <c r="DJ19" s="641"/>
      <c r="DK19" s="641"/>
      <c r="DL19" s="641"/>
      <c r="DM19" s="641"/>
      <c r="DN19" s="641"/>
      <c r="DO19" s="641"/>
      <c r="DP19" s="642"/>
      <c r="DQ19" s="646" t="s">
        <v>136</v>
      </c>
      <c r="DR19" s="641"/>
      <c r="DS19" s="641"/>
      <c r="DT19" s="641"/>
      <c r="DU19" s="641"/>
      <c r="DV19" s="641"/>
      <c r="DW19" s="641"/>
      <c r="DX19" s="641"/>
      <c r="DY19" s="641"/>
      <c r="DZ19" s="641"/>
      <c r="EA19" s="641"/>
      <c r="EB19" s="641"/>
      <c r="EC19" s="686"/>
    </row>
    <row r="20" spans="2:133" ht="11.25" customHeight="1" x14ac:dyDescent="0.15">
      <c r="B20" s="637" t="s">
        <v>276</v>
      </c>
      <c r="C20" s="638"/>
      <c r="D20" s="638"/>
      <c r="E20" s="638"/>
      <c r="F20" s="638"/>
      <c r="G20" s="638"/>
      <c r="H20" s="638"/>
      <c r="I20" s="638"/>
      <c r="J20" s="638"/>
      <c r="K20" s="638"/>
      <c r="L20" s="638"/>
      <c r="M20" s="638"/>
      <c r="N20" s="638"/>
      <c r="O20" s="638"/>
      <c r="P20" s="638"/>
      <c r="Q20" s="639"/>
      <c r="R20" s="640">
        <v>12</v>
      </c>
      <c r="S20" s="641"/>
      <c r="T20" s="641"/>
      <c r="U20" s="641"/>
      <c r="V20" s="641"/>
      <c r="W20" s="641"/>
      <c r="X20" s="641"/>
      <c r="Y20" s="642"/>
      <c r="Z20" s="677">
        <v>0</v>
      </c>
      <c r="AA20" s="677"/>
      <c r="AB20" s="677"/>
      <c r="AC20" s="677"/>
      <c r="AD20" s="678">
        <v>12</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t="s">
        <v>136</v>
      </c>
      <c r="BH20" s="641"/>
      <c r="BI20" s="641"/>
      <c r="BJ20" s="641"/>
      <c r="BK20" s="641"/>
      <c r="BL20" s="641"/>
      <c r="BM20" s="641"/>
      <c r="BN20" s="642"/>
      <c r="BO20" s="677" t="s">
        <v>136</v>
      </c>
      <c r="BP20" s="677"/>
      <c r="BQ20" s="677"/>
      <c r="BR20" s="677"/>
      <c r="BS20" s="646" t="s">
        <v>136</v>
      </c>
      <c r="BT20" s="641"/>
      <c r="BU20" s="641"/>
      <c r="BV20" s="641"/>
      <c r="BW20" s="641"/>
      <c r="BX20" s="641"/>
      <c r="BY20" s="641"/>
      <c r="BZ20" s="641"/>
      <c r="CA20" s="641"/>
      <c r="CB20" s="686"/>
      <c r="CD20" s="687" t="s">
        <v>278</v>
      </c>
      <c r="CE20" s="684"/>
      <c r="CF20" s="684"/>
      <c r="CG20" s="684"/>
      <c r="CH20" s="684"/>
      <c r="CI20" s="684"/>
      <c r="CJ20" s="684"/>
      <c r="CK20" s="684"/>
      <c r="CL20" s="684"/>
      <c r="CM20" s="684"/>
      <c r="CN20" s="684"/>
      <c r="CO20" s="684"/>
      <c r="CP20" s="684"/>
      <c r="CQ20" s="685"/>
      <c r="CR20" s="640">
        <v>1998330</v>
      </c>
      <c r="CS20" s="641"/>
      <c r="CT20" s="641"/>
      <c r="CU20" s="641"/>
      <c r="CV20" s="641"/>
      <c r="CW20" s="641"/>
      <c r="CX20" s="641"/>
      <c r="CY20" s="642"/>
      <c r="CZ20" s="677">
        <v>100</v>
      </c>
      <c r="DA20" s="677"/>
      <c r="DB20" s="677"/>
      <c r="DC20" s="677"/>
      <c r="DD20" s="646">
        <v>248758</v>
      </c>
      <c r="DE20" s="641"/>
      <c r="DF20" s="641"/>
      <c r="DG20" s="641"/>
      <c r="DH20" s="641"/>
      <c r="DI20" s="641"/>
      <c r="DJ20" s="641"/>
      <c r="DK20" s="641"/>
      <c r="DL20" s="641"/>
      <c r="DM20" s="641"/>
      <c r="DN20" s="641"/>
      <c r="DO20" s="641"/>
      <c r="DP20" s="642"/>
      <c r="DQ20" s="646">
        <v>1565594</v>
      </c>
      <c r="DR20" s="641"/>
      <c r="DS20" s="641"/>
      <c r="DT20" s="641"/>
      <c r="DU20" s="641"/>
      <c r="DV20" s="641"/>
      <c r="DW20" s="641"/>
      <c r="DX20" s="641"/>
      <c r="DY20" s="641"/>
      <c r="DZ20" s="641"/>
      <c r="EA20" s="641"/>
      <c r="EB20" s="641"/>
      <c r="EC20" s="686"/>
    </row>
    <row r="21" spans="2:133" ht="11.25" customHeight="1" x14ac:dyDescent="0.15">
      <c r="B21" s="637" t="s">
        <v>279</v>
      </c>
      <c r="C21" s="638"/>
      <c r="D21" s="638"/>
      <c r="E21" s="638"/>
      <c r="F21" s="638"/>
      <c r="G21" s="638"/>
      <c r="H21" s="638"/>
      <c r="I21" s="638"/>
      <c r="J21" s="638"/>
      <c r="K21" s="638"/>
      <c r="L21" s="638"/>
      <c r="M21" s="638"/>
      <c r="N21" s="638"/>
      <c r="O21" s="638"/>
      <c r="P21" s="638"/>
      <c r="Q21" s="639"/>
      <c r="R21" s="640">
        <v>1038</v>
      </c>
      <c r="S21" s="641"/>
      <c r="T21" s="641"/>
      <c r="U21" s="641"/>
      <c r="V21" s="641"/>
      <c r="W21" s="641"/>
      <c r="X21" s="641"/>
      <c r="Y21" s="642"/>
      <c r="Z21" s="677">
        <v>0</v>
      </c>
      <c r="AA21" s="677"/>
      <c r="AB21" s="677"/>
      <c r="AC21" s="677"/>
      <c r="AD21" s="678">
        <v>1038</v>
      </c>
      <c r="AE21" s="678"/>
      <c r="AF21" s="678"/>
      <c r="AG21" s="678"/>
      <c r="AH21" s="678"/>
      <c r="AI21" s="678"/>
      <c r="AJ21" s="678"/>
      <c r="AK21" s="678"/>
      <c r="AL21" s="643">
        <v>0.1</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t="s">
        <v>136</v>
      </c>
      <c r="BH21" s="641"/>
      <c r="BI21" s="641"/>
      <c r="BJ21" s="641"/>
      <c r="BK21" s="641"/>
      <c r="BL21" s="641"/>
      <c r="BM21" s="641"/>
      <c r="BN21" s="642"/>
      <c r="BO21" s="677" t="s">
        <v>136</v>
      </c>
      <c r="BP21" s="677"/>
      <c r="BQ21" s="677"/>
      <c r="BR21" s="677"/>
      <c r="BS21" s="646" t="s">
        <v>136</v>
      </c>
      <c r="BT21" s="641"/>
      <c r="BU21" s="641"/>
      <c r="BV21" s="641"/>
      <c r="BW21" s="641"/>
      <c r="BX21" s="641"/>
      <c r="BY21" s="641"/>
      <c r="BZ21" s="641"/>
      <c r="CA21" s="641"/>
      <c r="CB21" s="686"/>
      <c r="CD21" s="747"/>
      <c r="CE21" s="665"/>
      <c r="CF21" s="665"/>
      <c r="CG21" s="665"/>
      <c r="CH21" s="665"/>
      <c r="CI21" s="665"/>
      <c r="CJ21" s="665"/>
      <c r="CK21" s="665"/>
      <c r="CL21" s="665"/>
      <c r="CM21" s="665"/>
      <c r="CN21" s="665"/>
      <c r="CO21" s="665"/>
      <c r="CP21" s="665"/>
      <c r="CQ21" s="666"/>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1282069</v>
      </c>
      <c r="S22" s="641"/>
      <c r="T22" s="641"/>
      <c r="U22" s="641"/>
      <c r="V22" s="641"/>
      <c r="W22" s="641"/>
      <c r="X22" s="641"/>
      <c r="Y22" s="642"/>
      <c r="Z22" s="677">
        <v>61.5</v>
      </c>
      <c r="AA22" s="677"/>
      <c r="AB22" s="677"/>
      <c r="AC22" s="677"/>
      <c r="AD22" s="678">
        <v>1096802</v>
      </c>
      <c r="AE22" s="678"/>
      <c r="AF22" s="678"/>
      <c r="AG22" s="678"/>
      <c r="AH22" s="678"/>
      <c r="AI22" s="678"/>
      <c r="AJ22" s="678"/>
      <c r="AK22" s="678"/>
      <c r="AL22" s="643">
        <v>86.4</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136</v>
      </c>
      <c r="BH22" s="641"/>
      <c r="BI22" s="641"/>
      <c r="BJ22" s="641"/>
      <c r="BK22" s="641"/>
      <c r="BL22" s="641"/>
      <c r="BM22" s="641"/>
      <c r="BN22" s="642"/>
      <c r="BO22" s="677" t="s">
        <v>136</v>
      </c>
      <c r="BP22" s="677"/>
      <c r="BQ22" s="677"/>
      <c r="BR22" s="677"/>
      <c r="BS22" s="646" t="s">
        <v>246</v>
      </c>
      <c r="BT22" s="641"/>
      <c r="BU22" s="641"/>
      <c r="BV22" s="641"/>
      <c r="BW22" s="641"/>
      <c r="BX22" s="641"/>
      <c r="BY22" s="641"/>
      <c r="BZ22" s="641"/>
      <c r="CA22" s="641"/>
      <c r="CB22" s="686"/>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1096802</v>
      </c>
      <c r="S23" s="641"/>
      <c r="T23" s="641"/>
      <c r="U23" s="641"/>
      <c r="V23" s="641"/>
      <c r="W23" s="641"/>
      <c r="X23" s="641"/>
      <c r="Y23" s="642"/>
      <c r="Z23" s="677">
        <v>52.6</v>
      </c>
      <c r="AA23" s="677"/>
      <c r="AB23" s="677"/>
      <c r="AC23" s="677"/>
      <c r="AD23" s="678">
        <v>1096802</v>
      </c>
      <c r="AE23" s="678"/>
      <c r="AF23" s="678"/>
      <c r="AG23" s="678"/>
      <c r="AH23" s="678"/>
      <c r="AI23" s="678"/>
      <c r="AJ23" s="678"/>
      <c r="AK23" s="678"/>
      <c r="AL23" s="643">
        <v>86.4</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t="s">
        <v>246</v>
      </c>
      <c r="BH23" s="641"/>
      <c r="BI23" s="641"/>
      <c r="BJ23" s="641"/>
      <c r="BK23" s="641"/>
      <c r="BL23" s="641"/>
      <c r="BM23" s="641"/>
      <c r="BN23" s="642"/>
      <c r="BO23" s="677" t="s">
        <v>136</v>
      </c>
      <c r="BP23" s="677"/>
      <c r="BQ23" s="677"/>
      <c r="BR23" s="677"/>
      <c r="BS23" s="646" t="s">
        <v>174</v>
      </c>
      <c r="BT23" s="641"/>
      <c r="BU23" s="641"/>
      <c r="BV23" s="641"/>
      <c r="BW23" s="641"/>
      <c r="BX23" s="641"/>
      <c r="BY23" s="641"/>
      <c r="BZ23" s="641"/>
      <c r="CA23" s="641"/>
      <c r="CB23" s="686"/>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185267</v>
      </c>
      <c r="S24" s="641"/>
      <c r="T24" s="641"/>
      <c r="U24" s="641"/>
      <c r="V24" s="641"/>
      <c r="W24" s="641"/>
      <c r="X24" s="641"/>
      <c r="Y24" s="642"/>
      <c r="Z24" s="677">
        <v>8.9</v>
      </c>
      <c r="AA24" s="677"/>
      <c r="AB24" s="677"/>
      <c r="AC24" s="677"/>
      <c r="AD24" s="678" t="s">
        <v>174</v>
      </c>
      <c r="AE24" s="678"/>
      <c r="AF24" s="678"/>
      <c r="AG24" s="678"/>
      <c r="AH24" s="678"/>
      <c r="AI24" s="678"/>
      <c r="AJ24" s="678"/>
      <c r="AK24" s="678"/>
      <c r="AL24" s="643" t="s">
        <v>136</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136</v>
      </c>
      <c r="BH24" s="641"/>
      <c r="BI24" s="641"/>
      <c r="BJ24" s="641"/>
      <c r="BK24" s="641"/>
      <c r="BL24" s="641"/>
      <c r="BM24" s="641"/>
      <c r="BN24" s="642"/>
      <c r="BO24" s="677" t="s">
        <v>136</v>
      </c>
      <c r="BP24" s="677"/>
      <c r="BQ24" s="677"/>
      <c r="BR24" s="677"/>
      <c r="BS24" s="646" t="s">
        <v>246</v>
      </c>
      <c r="BT24" s="641"/>
      <c r="BU24" s="641"/>
      <c r="BV24" s="641"/>
      <c r="BW24" s="641"/>
      <c r="BX24" s="641"/>
      <c r="BY24" s="641"/>
      <c r="BZ24" s="641"/>
      <c r="CA24" s="641"/>
      <c r="CB24" s="686"/>
      <c r="CD24" s="698" t="s">
        <v>293</v>
      </c>
      <c r="CE24" s="699"/>
      <c r="CF24" s="699"/>
      <c r="CG24" s="699"/>
      <c r="CH24" s="699"/>
      <c r="CI24" s="699"/>
      <c r="CJ24" s="699"/>
      <c r="CK24" s="699"/>
      <c r="CL24" s="699"/>
      <c r="CM24" s="699"/>
      <c r="CN24" s="699"/>
      <c r="CO24" s="699"/>
      <c r="CP24" s="699"/>
      <c r="CQ24" s="700"/>
      <c r="CR24" s="695">
        <v>816432</v>
      </c>
      <c r="CS24" s="696"/>
      <c r="CT24" s="696"/>
      <c r="CU24" s="696"/>
      <c r="CV24" s="696"/>
      <c r="CW24" s="696"/>
      <c r="CX24" s="696"/>
      <c r="CY24" s="739"/>
      <c r="CZ24" s="740">
        <v>40.9</v>
      </c>
      <c r="DA24" s="715"/>
      <c r="DB24" s="715"/>
      <c r="DC24" s="743"/>
      <c r="DD24" s="738">
        <v>748813</v>
      </c>
      <c r="DE24" s="696"/>
      <c r="DF24" s="696"/>
      <c r="DG24" s="696"/>
      <c r="DH24" s="696"/>
      <c r="DI24" s="696"/>
      <c r="DJ24" s="696"/>
      <c r="DK24" s="739"/>
      <c r="DL24" s="738">
        <v>704112</v>
      </c>
      <c r="DM24" s="696"/>
      <c r="DN24" s="696"/>
      <c r="DO24" s="696"/>
      <c r="DP24" s="696"/>
      <c r="DQ24" s="696"/>
      <c r="DR24" s="696"/>
      <c r="DS24" s="696"/>
      <c r="DT24" s="696"/>
      <c r="DU24" s="696"/>
      <c r="DV24" s="739"/>
      <c r="DW24" s="740">
        <v>54.1</v>
      </c>
      <c r="DX24" s="715"/>
      <c r="DY24" s="715"/>
      <c r="DZ24" s="715"/>
      <c r="EA24" s="715"/>
      <c r="EB24" s="715"/>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136</v>
      </c>
      <c r="S25" s="641"/>
      <c r="T25" s="641"/>
      <c r="U25" s="641"/>
      <c r="V25" s="641"/>
      <c r="W25" s="641"/>
      <c r="X25" s="641"/>
      <c r="Y25" s="642"/>
      <c r="Z25" s="677" t="s">
        <v>136</v>
      </c>
      <c r="AA25" s="677"/>
      <c r="AB25" s="677"/>
      <c r="AC25" s="677"/>
      <c r="AD25" s="678" t="s">
        <v>136</v>
      </c>
      <c r="AE25" s="678"/>
      <c r="AF25" s="678"/>
      <c r="AG25" s="678"/>
      <c r="AH25" s="678"/>
      <c r="AI25" s="678"/>
      <c r="AJ25" s="678"/>
      <c r="AK25" s="678"/>
      <c r="AL25" s="643" t="s">
        <v>136</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246</v>
      </c>
      <c r="BH25" s="641"/>
      <c r="BI25" s="641"/>
      <c r="BJ25" s="641"/>
      <c r="BK25" s="641"/>
      <c r="BL25" s="641"/>
      <c r="BM25" s="641"/>
      <c r="BN25" s="642"/>
      <c r="BO25" s="677" t="s">
        <v>174</v>
      </c>
      <c r="BP25" s="677"/>
      <c r="BQ25" s="677"/>
      <c r="BR25" s="677"/>
      <c r="BS25" s="646" t="s">
        <v>136</v>
      </c>
      <c r="BT25" s="641"/>
      <c r="BU25" s="641"/>
      <c r="BV25" s="641"/>
      <c r="BW25" s="641"/>
      <c r="BX25" s="641"/>
      <c r="BY25" s="641"/>
      <c r="BZ25" s="641"/>
      <c r="CA25" s="641"/>
      <c r="CB25" s="686"/>
      <c r="CD25" s="687" t="s">
        <v>296</v>
      </c>
      <c r="CE25" s="684"/>
      <c r="CF25" s="684"/>
      <c r="CG25" s="684"/>
      <c r="CH25" s="684"/>
      <c r="CI25" s="684"/>
      <c r="CJ25" s="684"/>
      <c r="CK25" s="684"/>
      <c r="CL25" s="684"/>
      <c r="CM25" s="684"/>
      <c r="CN25" s="684"/>
      <c r="CO25" s="684"/>
      <c r="CP25" s="684"/>
      <c r="CQ25" s="685"/>
      <c r="CR25" s="640">
        <v>503390</v>
      </c>
      <c r="CS25" s="659"/>
      <c r="CT25" s="659"/>
      <c r="CU25" s="659"/>
      <c r="CV25" s="659"/>
      <c r="CW25" s="659"/>
      <c r="CX25" s="659"/>
      <c r="CY25" s="660"/>
      <c r="CZ25" s="643">
        <v>25.2</v>
      </c>
      <c r="DA25" s="661"/>
      <c r="DB25" s="661"/>
      <c r="DC25" s="662"/>
      <c r="DD25" s="646">
        <v>484816</v>
      </c>
      <c r="DE25" s="659"/>
      <c r="DF25" s="659"/>
      <c r="DG25" s="659"/>
      <c r="DH25" s="659"/>
      <c r="DI25" s="659"/>
      <c r="DJ25" s="659"/>
      <c r="DK25" s="660"/>
      <c r="DL25" s="646">
        <v>440956</v>
      </c>
      <c r="DM25" s="659"/>
      <c r="DN25" s="659"/>
      <c r="DO25" s="659"/>
      <c r="DP25" s="659"/>
      <c r="DQ25" s="659"/>
      <c r="DR25" s="659"/>
      <c r="DS25" s="659"/>
      <c r="DT25" s="659"/>
      <c r="DU25" s="659"/>
      <c r="DV25" s="660"/>
      <c r="DW25" s="643">
        <v>33.9</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1448307</v>
      </c>
      <c r="S26" s="641"/>
      <c r="T26" s="641"/>
      <c r="U26" s="641"/>
      <c r="V26" s="641"/>
      <c r="W26" s="641"/>
      <c r="X26" s="641"/>
      <c r="Y26" s="642"/>
      <c r="Z26" s="677">
        <v>69.400000000000006</v>
      </c>
      <c r="AA26" s="677"/>
      <c r="AB26" s="677"/>
      <c r="AC26" s="677"/>
      <c r="AD26" s="678">
        <v>1263040</v>
      </c>
      <c r="AE26" s="678"/>
      <c r="AF26" s="678"/>
      <c r="AG26" s="678"/>
      <c r="AH26" s="678"/>
      <c r="AI26" s="678"/>
      <c r="AJ26" s="678"/>
      <c r="AK26" s="678"/>
      <c r="AL26" s="643">
        <v>99.5</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136</v>
      </c>
      <c r="BH26" s="641"/>
      <c r="BI26" s="641"/>
      <c r="BJ26" s="641"/>
      <c r="BK26" s="641"/>
      <c r="BL26" s="641"/>
      <c r="BM26" s="641"/>
      <c r="BN26" s="642"/>
      <c r="BO26" s="677" t="s">
        <v>136</v>
      </c>
      <c r="BP26" s="677"/>
      <c r="BQ26" s="677"/>
      <c r="BR26" s="677"/>
      <c r="BS26" s="646" t="s">
        <v>136</v>
      </c>
      <c r="BT26" s="641"/>
      <c r="BU26" s="641"/>
      <c r="BV26" s="641"/>
      <c r="BW26" s="641"/>
      <c r="BX26" s="641"/>
      <c r="BY26" s="641"/>
      <c r="BZ26" s="641"/>
      <c r="CA26" s="641"/>
      <c r="CB26" s="686"/>
      <c r="CD26" s="687" t="s">
        <v>299</v>
      </c>
      <c r="CE26" s="684"/>
      <c r="CF26" s="684"/>
      <c r="CG26" s="684"/>
      <c r="CH26" s="684"/>
      <c r="CI26" s="684"/>
      <c r="CJ26" s="684"/>
      <c r="CK26" s="684"/>
      <c r="CL26" s="684"/>
      <c r="CM26" s="684"/>
      <c r="CN26" s="684"/>
      <c r="CO26" s="684"/>
      <c r="CP26" s="684"/>
      <c r="CQ26" s="685"/>
      <c r="CR26" s="640">
        <v>326972</v>
      </c>
      <c r="CS26" s="641"/>
      <c r="CT26" s="641"/>
      <c r="CU26" s="641"/>
      <c r="CV26" s="641"/>
      <c r="CW26" s="641"/>
      <c r="CX26" s="641"/>
      <c r="CY26" s="642"/>
      <c r="CZ26" s="643">
        <v>16.399999999999999</v>
      </c>
      <c r="DA26" s="661"/>
      <c r="DB26" s="661"/>
      <c r="DC26" s="662"/>
      <c r="DD26" s="646">
        <v>310541</v>
      </c>
      <c r="DE26" s="641"/>
      <c r="DF26" s="641"/>
      <c r="DG26" s="641"/>
      <c r="DH26" s="641"/>
      <c r="DI26" s="641"/>
      <c r="DJ26" s="641"/>
      <c r="DK26" s="642"/>
      <c r="DL26" s="646" t="s">
        <v>136</v>
      </c>
      <c r="DM26" s="641"/>
      <c r="DN26" s="641"/>
      <c r="DO26" s="641"/>
      <c r="DP26" s="641"/>
      <c r="DQ26" s="641"/>
      <c r="DR26" s="641"/>
      <c r="DS26" s="641"/>
      <c r="DT26" s="641"/>
      <c r="DU26" s="641"/>
      <c r="DV26" s="642"/>
      <c r="DW26" s="643" t="s">
        <v>174</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t="s">
        <v>136</v>
      </c>
      <c r="S27" s="641"/>
      <c r="T27" s="641"/>
      <c r="U27" s="641"/>
      <c r="V27" s="641"/>
      <c r="W27" s="641"/>
      <c r="X27" s="641"/>
      <c r="Y27" s="642"/>
      <c r="Z27" s="677" t="s">
        <v>136</v>
      </c>
      <c r="AA27" s="677"/>
      <c r="AB27" s="677"/>
      <c r="AC27" s="677"/>
      <c r="AD27" s="678" t="s">
        <v>246</v>
      </c>
      <c r="AE27" s="678"/>
      <c r="AF27" s="678"/>
      <c r="AG27" s="678"/>
      <c r="AH27" s="678"/>
      <c r="AI27" s="678"/>
      <c r="AJ27" s="678"/>
      <c r="AK27" s="678"/>
      <c r="AL27" s="643" t="s">
        <v>174</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88927</v>
      </c>
      <c r="BH27" s="641"/>
      <c r="BI27" s="641"/>
      <c r="BJ27" s="641"/>
      <c r="BK27" s="641"/>
      <c r="BL27" s="641"/>
      <c r="BM27" s="641"/>
      <c r="BN27" s="642"/>
      <c r="BO27" s="677">
        <v>100</v>
      </c>
      <c r="BP27" s="677"/>
      <c r="BQ27" s="677"/>
      <c r="BR27" s="677"/>
      <c r="BS27" s="646">
        <v>269</v>
      </c>
      <c r="BT27" s="641"/>
      <c r="BU27" s="641"/>
      <c r="BV27" s="641"/>
      <c r="BW27" s="641"/>
      <c r="BX27" s="641"/>
      <c r="BY27" s="641"/>
      <c r="BZ27" s="641"/>
      <c r="CA27" s="641"/>
      <c r="CB27" s="686"/>
      <c r="CD27" s="687" t="s">
        <v>302</v>
      </c>
      <c r="CE27" s="684"/>
      <c r="CF27" s="684"/>
      <c r="CG27" s="684"/>
      <c r="CH27" s="684"/>
      <c r="CI27" s="684"/>
      <c r="CJ27" s="684"/>
      <c r="CK27" s="684"/>
      <c r="CL27" s="684"/>
      <c r="CM27" s="684"/>
      <c r="CN27" s="684"/>
      <c r="CO27" s="684"/>
      <c r="CP27" s="684"/>
      <c r="CQ27" s="685"/>
      <c r="CR27" s="640">
        <v>77098</v>
      </c>
      <c r="CS27" s="659"/>
      <c r="CT27" s="659"/>
      <c r="CU27" s="659"/>
      <c r="CV27" s="659"/>
      <c r="CW27" s="659"/>
      <c r="CX27" s="659"/>
      <c r="CY27" s="660"/>
      <c r="CZ27" s="643">
        <v>3.9</v>
      </c>
      <c r="DA27" s="661"/>
      <c r="DB27" s="661"/>
      <c r="DC27" s="662"/>
      <c r="DD27" s="646">
        <v>42474</v>
      </c>
      <c r="DE27" s="659"/>
      <c r="DF27" s="659"/>
      <c r="DG27" s="659"/>
      <c r="DH27" s="659"/>
      <c r="DI27" s="659"/>
      <c r="DJ27" s="659"/>
      <c r="DK27" s="660"/>
      <c r="DL27" s="646">
        <v>41633</v>
      </c>
      <c r="DM27" s="659"/>
      <c r="DN27" s="659"/>
      <c r="DO27" s="659"/>
      <c r="DP27" s="659"/>
      <c r="DQ27" s="659"/>
      <c r="DR27" s="659"/>
      <c r="DS27" s="659"/>
      <c r="DT27" s="659"/>
      <c r="DU27" s="659"/>
      <c r="DV27" s="660"/>
      <c r="DW27" s="643">
        <v>3.2</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730</v>
      </c>
      <c r="S28" s="641"/>
      <c r="T28" s="641"/>
      <c r="U28" s="641"/>
      <c r="V28" s="641"/>
      <c r="W28" s="641"/>
      <c r="X28" s="641"/>
      <c r="Y28" s="642"/>
      <c r="Z28" s="677">
        <v>0</v>
      </c>
      <c r="AA28" s="677"/>
      <c r="AB28" s="677"/>
      <c r="AC28" s="677"/>
      <c r="AD28" s="678" t="s">
        <v>136</v>
      </c>
      <c r="AE28" s="678"/>
      <c r="AF28" s="678"/>
      <c r="AG28" s="678"/>
      <c r="AH28" s="678"/>
      <c r="AI28" s="678"/>
      <c r="AJ28" s="678"/>
      <c r="AK28" s="678"/>
      <c r="AL28" s="643" t="s">
        <v>174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6"/>
      <c r="CD28" s="687" t="s">
        <v>304</v>
      </c>
      <c r="CE28" s="684"/>
      <c r="CF28" s="684"/>
      <c r="CG28" s="684"/>
      <c r="CH28" s="684"/>
      <c r="CI28" s="684"/>
      <c r="CJ28" s="684"/>
      <c r="CK28" s="684"/>
      <c r="CL28" s="684"/>
      <c r="CM28" s="684"/>
      <c r="CN28" s="684"/>
      <c r="CO28" s="684"/>
      <c r="CP28" s="684"/>
      <c r="CQ28" s="685"/>
      <c r="CR28" s="640">
        <v>235944</v>
      </c>
      <c r="CS28" s="641"/>
      <c r="CT28" s="641"/>
      <c r="CU28" s="641"/>
      <c r="CV28" s="641"/>
      <c r="CW28" s="641"/>
      <c r="CX28" s="641"/>
      <c r="CY28" s="642"/>
      <c r="CZ28" s="643">
        <v>11.8</v>
      </c>
      <c r="DA28" s="661"/>
      <c r="DB28" s="661"/>
      <c r="DC28" s="662"/>
      <c r="DD28" s="646">
        <v>221523</v>
      </c>
      <c r="DE28" s="641"/>
      <c r="DF28" s="641"/>
      <c r="DG28" s="641"/>
      <c r="DH28" s="641"/>
      <c r="DI28" s="641"/>
      <c r="DJ28" s="641"/>
      <c r="DK28" s="642"/>
      <c r="DL28" s="646">
        <v>221523</v>
      </c>
      <c r="DM28" s="641"/>
      <c r="DN28" s="641"/>
      <c r="DO28" s="641"/>
      <c r="DP28" s="641"/>
      <c r="DQ28" s="641"/>
      <c r="DR28" s="641"/>
      <c r="DS28" s="641"/>
      <c r="DT28" s="641"/>
      <c r="DU28" s="641"/>
      <c r="DV28" s="642"/>
      <c r="DW28" s="643">
        <v>17</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51409</v>
      </c>
      <c r="S29" s="641"/>
      <c r="T29" s="641"/>
      <c r="U29" s="641"/>
      <c r="V29" s="641"/>
      <c r="W29" s="641"/>
      <c r="X29" s="641"/>
      <c r="Y29" s="642"/>
      <c r="Z29" s="677">
        <v>2.5</v>
      </c>
      <c r="AA29" s="677"/>
      <c r="AB29" s="677"/>
      <c r="AC29" s="677"/>
      <c r="AD29" s="678" t="s">
        <v>136</v>
      </c>
      <c r="AE29" s="678"/>
      <c r="AF29" s="678"/>
      <c r="AG29" s="678"/>
      <c r="AH29" s="678"/>
      <c r="AI29" s="678"/>
      <c r="AJ29" s="678"/>
      <c r="AK29" s="678"/>
      <c r="AL29" s="643" t="s">
        <v>136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87" t="s">
        <v>70</v>
      </c>
      <c r="CG29" s="684"/>
      <c r="CH29" s="684"/>
      <c r="CI29" s="684"/>
      <c r="CJ29" s="684"/>
      <c r="CK29" s="684"/>
      <c r="CL29" s="684"/>
      <c r="CM29" s="684"/>
      <c r="CN29" s="684"/>
      <c r="CO29" s="684"/>
      <c r="CP29" s="684"/>
      <c r="CQ29" s="685"/>
      <c r="CR29" s="640">
        <v>235933</v>
      </c>
      <c r="CS29" s="659"/>
      <c r="CT29" s="659"/>
      <c r="CU29" s="659"/>
      <c r="CV29" s="659"/>
      <c r="CW29" s="659"/>
      <c r="CX29" s="659"/>
      <c r="CY29" s="660"/>
      <c r="CZ29" s="643">
        <v>11.8</v>
      </c>
      <c r="DA29" s="661"/>
      <c r="DB29" s="661"/>
      <c r="DC29" s="662"/>
      <c r="DD29" s="646">
        <v>221512</v>
      </c>
      <c r="DE29" s="659"/>
      <c r="DF29" s="659"/>
      <c r="DG29" s="659"/>
      <c r="DH29" s="659"/>
      <c r="DI29" s="659"/>
      <c r="DJ29" s="659"/>
      <c r="DK29" s="660"/>
      <c r="DL29" s="646">
        <v>221512</v>
      </c>
      <c r="DM29" s="659"/>
      <c r="DN29" s="659"/>
      <c r="DO29" s="659"/>
      <c r="DP29" s="659"/>
      <c r="DQ29" s="659"/>
      <c r="DR29" s="659"/>
      <c r="DS29" s="659"/>
      <c r="DT29" s="659"/>
      <c r="DU29" s="659"/>
      <c r="DV29" s="660"/>
      <c r="DW29" s="643">
        <v>17</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3777</v>
      </c>
      <c r="S30" s="641"/>
      <c r="T30" s="641"/>
      <c r="U30" s="641"/>
      <c r="V30" s="641"/>
      <c r="W30" s="641"/>
      <c r="X30" s="641"/>
      <c r="Y30" s="642"/>
      <c r="Z30" s="677">
        <v>0.2</v>
      </c>
      <c r="AA30" s="677"/>
      <c r="AB30" s="677"/>
      <c r="AC30" s="677"/>
      <c r="AD30" s="678" t="s">
        <v>174</v>
      </c>
      <c r="AE30" s="678"/>
      <c r="AF30" s="678"/>
      <c r="AG30" s="678"/>
      <c r="AH30" s="678"/>
      <c r="AI30" s="678"/>
      <c r="AJ30" s="678"/>
      <c r="AK30" s="678"/>
      <c r="AL30" s="643" t="s">
        <v>136</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1"/>
      <c r="CE30" s="732"/>
      <c r="CF30" s="687" t="s">
        <v>310</v>
      </c>
      <c r="CG30" s="684"/>
      <c r="CH30" s="684"/>
      <c r="CI30" s="684"/>
      <c r="CJ30" s="684"/>
      <c r="CK30" s="684"/>
      <c r="CL30" s="684"/>
      <c r="CM30" s="684"/>
      <c r="CN30" s="684"/>
      <c r="CO30" s="684"/>
      <c r="CP30" s="684"/>
      <c r="CQ30" s="685"/>
      <c r="CR30" s="640">
        <v>224719</v>
      </c>
      <c r="CS30" s="641"/>
      <c r="CT30" s="641"/>
      <c r="CU30" s="641"/>
      <c r="CV30" s="641"/>
      <c r="CW30" s="641"/>
      <c r="CX30" s="641"/>
      <c r="CY30" s="642"/>
      <c r="CZ30" s="643">
        <v>11.2</v>
      </c>
      <c r="DA30" s="661"/>
      <c r="DB30" s="661"/>
      <c r="DC30" s="662"/>
      <c r="DD30" s="646">
        <v>210298</v>
      </c>
      <c r="DE30" s="641"/>
      <c r="DF30" s="641"/>
      <c r="DG30" s="641"/>
      <c r="DH30" s="641"/>
      <c r="DI30" s="641"/>
      <c r="DJ30" s="641"/>
      <c r="DK30" s="642"/>
      <c r="DL30" s="646">
        <v>210298</v>
      </c>
      <c r="DM30" s="641"/>
      <c r="DN30" s="641"/>
      <c r="DO30" s="641"/>
      <c r="DP30" s="641"/>
      <c r="DQ30" s="641"/>
      <c r="DR30" s="641"/>
      <c r="DS30" s="641"/>
      <c r="DT30" s="641"/>
      <c r="DU30" s="641"/>
      <c r="DV30" s="642"/>
      <c r="DW30" s="643">
        <v>16.2</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90798</v>
      </c>
      <c r="S31" s="641"/>
      <c r="T31" s="641"/>
      <c r="U31" s="641"/>
      <c r="V31" s="641"/>
      <c r="W31" s="641"/>
      <c r="X31" s="641"/>
      <c r="Y31" s="642"/>
      <c r="Z31" s="677">
        <v>4.4000000000000004</v>
      </c>
      <c r="AA31" s="677"/>
      <c r="AB31" s="677"/>
      <c r="AC31" s="677"/>
      <c r="AD31" s="678" t="s">
        <v>246</v>
      </c>
      <c r="AE31" s="678"/>
      <c r="AF31" s="678"/>
      <c r="AG31" s="678"/>
      <c r="AH31" s="678"/>
      <c r="AI31" s="678"/>
      <c r="AJ31" s="678"/>
      <c r="AK31" s="678"/>
      <c r="AL31" s="643" t="s">
        <v>136</v>
      </c>
      <c r="AM31" s="644"/>
      <c r="AN31" s="644"/>
      <c r="AO31" s="679"/>
      <c r="AP31" s="717" t="s">
        <v>312</v>
      </c>
      <c r="AQ31" s="718"/>
      <c r="AR31" s="718"/>
      <c r="AS31" s="718"/>
      <c r="AT31" s="723" t="s">
        <v>313</v>
      </c>
      <c r="AU31" s="231"/>
      <c r="AV31" s="231"/>
      <c r="AW31" s="231"/>
      <c r="AX31" s="710" t="s">
        <v>187</v>
      </c>
      <c r="AY31" s="711"/>
      <c r="AZ31" s="711"/>
      <c r="BA31" s="711"/>
      <c r="BB31" s="711"/>
      <c r="BC31" s="711"/>
      <c r="BD31" s="711"/>
      <c r="BE31" s="711"/>
      <c r="BF31" s="712"/>
      <c r="BG31" s="713">
        <v>99.8</v>
      </c>
      <c r="BH31" s="714"/>
      <c r="BI31" s="714"/>
      <c r="BJ31" s="714"/>
      <c r="BK31" s="714"/>
      <c r="BL31" s="714"/>
      <c r="BM31" s="715">
        <v>99.5</v>
      </c>
      <c r="BN31" s="714"/>
      <c r="BO31" s="714"/>
      <c r="BP31" s="714"/>
      <c r="BQ31" s="716"/>
      <c r="BR31" s="713">
        <v>99.8</v>
      </c>
      <c r="BS31" s="714"/>
      <c r="BT31" s="714"/>
      <c r="BU31" s="714"/>
      <c r="BV31" s="714"/>
      <c r="BW31" s="714"/>
      <c r="BX31" s="715">
        <v>99.7</v>
      </c>
      <c r="BY31" s="714"/>
      <c r="BZ31" s="714"/>
      <c r="CA31" s="714"/>
      <c r="CB31" s="716"/>
      <c r="CD31" s="731"/>
      <c r="CE31" s="732"/>
      <c r="CF31" s="687" t="s">
        <v>314</v>
      </c>
      <c r="CG31" s="684"/>
      <c r="CH31" s="684"/>
      <c r="CI31" s="684"/>
      <c r="CJ31" s="684"/>
      <c r="CK31" s="684"/>
      <c r="CL31" s="684"/>
      <c r="CM31" s="684"/>
      <c r="CN31" s="684"/>
      <c r="CO31" s="684"/>
      <c r="CP31" s="684"/>
      <c r="CQ31" s="685"/>
      <c r="CR31" s="640">
        <v>11214</v>
      </c>
      <c r="CS31" s="659"/>
      <c r="CT31" s="659"/>
      <c r="CU31" s="659"/>
      <c r="CV31" s="659"/>
      <c r="CW31" s="659"/>
      <c r="CX31" s="659"/>
      <c r="CY31" s="660"/>
      <c r="CZ31" s="643">
        <v>0.6</v>
      </c>
      <c r="DA31" s="661"/>
      <c r="DB31" s="661"/>
      <c r="DC31" s="662"/>
      <c r="DD31" s="646">
        <v>11214</v>
      </c>
      <c r="DE31" s="659"/>
      <c r="DF31" s="659"/>
      <c r="DG31" s="659"/>
      <c r="DH31" s="659"/>
      <c r="DI31" s="659"/>
      <c r="DJ31" s="659"/>
      <c r="DK31" s="660"/>
      <c r="DL31" s="646">
        <v>11214</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07" t="s">
        <v>315</v>
      </c>
      <c r="C32" s="708"/>
      <c r="D32" s="708"/>
      <c r="E32" s="708"/>
      <c r="F32" s="708"/>
      <c r="G32" s="708"/>
      <c r="H32" s="708"/>
      <c r="I32" s="708"/>
      <c r="J32" s="708"/>
      <c r="K32" s="708"/>
      <c r="L32" s="708"/>
      <c r="M32" s="708"/>
      <c r="N32" s="708"/>
      <c r="O32" s="708"/>
      <c r="P32" s="708"/>
      <c r="Q32" s="709"/>
      <c r="R32" s="640" t="s">
        <v>136</v>
      </c>
      <c r="S32" s="641"/>
      <c r="T32" s="641"/>
      <c r="U32" s="641"/>
      <c r="V32" s="641"/>
      <c r="W32" s="641"/>
      <c r="X32" s="641"/>
      <c r="Y32" s="642"/>
      <c r="Z32" s="677" t="s">
        <v>246</v>
      </c>
      <c r="AA32" s="677"/>
      <c r="AB32" s="677"/>
      <c r="AC32" s="677"/>
      <c r="AD32" s="678" t="s">
        <v>174</v>
      </c>
      <c r="AE32" s="678"/>
      <c r="AF32" s="678"/>
      <c r="AG32" s="678"/>
      <c r="AH32" s="678"/>
      <c r="AI32" s="678"/>
      <c r="AJ32" s="678"/>
      <c r="AK32" s="678"/>
      <c r="AL32" s="643" t="s">
        <v>174</v>
      </c>
      <c r="AM32" s="644"/>
      <c r="AN32" s="644"/>
      <c r="AO32" s="679"/>
      <c r="AP32" s="719"/>
      <c r="AQ32" s="720"/>
      <c r="AR32" s="720"/>
      <c r="AS32" s="720"/>
      <c r="AT32" s="724"/>
      <c r="AU32" s="230" t="s">
        <v>316</v>
      </c>
      <c r="AV32" s="230"/>
      <c r="AW32" s="230"/>
      <c r="AX32" s="637" t="s">
        <v>317</v>
      </c>
      <c r="AY32" s="638"/>
      <c r="AZ32" s="638"/>
      <c r="BA32" s="638"/>
      <c r="BB32" s="638"/>
      <c r="BC32" s="638"/>
      <c r="BD32" s="638"/>
      <c r="BE32" s="638"/>
      <c r="BF32" s="639"/>
      <c r="BG32" s="705">
        <v>99.6</v>
      </c>
      <c r="BH32" s="659"/>
      <c r="BI32" s="659"/>
      <c r="BJ32" s="659"/>
      <c r="BK32" s="659"/>
      <c r="BL32" s="659"/>
      <c r="BM32" s="644">
        <v>99.3</v>
      </c>
      <c r="BN32" s="706"/>
      <c r="BO32" s="706"/>
      <c r="BP32" s="706"/>
      <c r="BQ32" s="683"/>
      <c r="BR32" s="705">
        <v>99.7</v>
      </c>
      <c r="BS32" s="659"/>
      <c r="BT32" s="659"/>
      <c r="BU32" s="659"/>
      <c r="BV32" s="659"/>
      <c r="BW32" s="659"/>
      <c r="BX32" s="644">
        <v>99.7</v>
      </c>
      <c r="BY32" s="706"/>
      <c r="BZ32" s="706"/>
      <c r="CA32" s="706"/>
      <c r="CB32" s="683"/>
      <c r="CD32" s="733"/>
      <c r="CE32" s="734"/>
      <c r="CF32" s="687" t="s">
        <v>318</v>
      </c>
      <c r="CG32" s="684"/>
      <c r="CH32" s="684"/>
      <c r="CI32" s="684"/>
      <c r="CJ32" s="684"/>
      <c r="CK32" s="684"/>
      <c r="CL32" s="684"/>
      <c r="CM32" s="684"/>
      <c r="CN32" s="684"/>
      <c r="CO32" s="684"/>
      <c r="CP32" s="684"/>
      <c r="CQ32" s="685"/>
      <c r="CR32" s="640">
        <v>11</v>
      </c>
      <c r="CS32" s="641"/>
      <c r="CT32" s="641"/>
      <c r="CU32" s="641"/>
      <c r="CV32" s="641"/>
      <c r="CW32" s="641"/>
      <c r="CX32" s="641"/>
      <c r="CY32" s="642"/>
      <c r="CZ32" s="643">
        <v>0</v>
      </c>
      <c r="DA32" s="661"/>
      <c r="DB32" s="661"/>
      <c r="DC32" s="662"/>
      <c r="DD32" s="646">
        <v>11</v>
      </c>
      <c r="DE32" s="641"/>
      <c r="DF32" s="641"/>
      <c r="DG32" s="641"/>
      <c r="DH32" s="641"/>
      <c r="DI32" s="641"/>
      <c r="DJ32" s="641"/>
      <c r="DK32" s="642"/>
      <c r="DL32" s="646">
        <v>11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34792</v>
      </c>
      <c r="S33" s="641"/>
      <c r="T33" s="641"/>
      <c r="U33" s="641"/>
      <c r="V33" s="641"/>
      <c r="W33" s="641"/>
      <c r="X33" s="641"/>
      <c r="Y33" s="642"/>
      <c r="Z33" s="677">
        <v>1.7</v>
      </c>
      <c r="AA33" s="677"/>
      <c r="AB33" s="677"/>
      <c r="AC33" s="677"/>
      <c r="AD33" s="678" t="s">
        <v>174</v>
      </c>
      <c r="AE33" s="678"/>
      <c r="AF33" s="678"/>
      <c r="AG33" s="678"/>
      <c r="AH33" s="678"/>
      <c r="AI33" s="678"/>
      <c r="AJ33" s="678"/>
      <c r="AK33" s="678"/>
      <c r="AL33" s="643" t="s">
        <v>136</v>
      </c>
      <c r="AM33" s="644"/>
      <c r="AN33" s="644"/>
      <c r="AO33" s="679"/>
      <c r="AP33" s="721"/>
      <c r="AQ33" s="722"/>
      <c r="AR33" s="722"/>
      <c r="AS33" s="722"/>
      <c r="AT33" s="725"/>
      <c r="AU33" s="232"/>
      <c r="AV33" s="232"/>
      <c r="AW33" s="232"/>
      <c r="AX33" s="621" t="s">
        <v>320</v>
      </c>
      <c r="AY33" s="622"/>
      <c r="AZ33" s="622"/>
      <c r="BA33" s="622"/>
      <c r="BB33" s="622"/>
      <c r="BC33" s="622"/>
      <c r="BD33" s="622"/>
      <c r="BE33" s="622"/>
      <c r="BF33" s="623"/>
      <c r="BG33" s="704">
        <v>100</v>
      </c>
      <c r="BH33" s="625"/>
      <c r="BI33" s="625"/>
      <c r="BJ33" s="625"/>
      <c r="BK33" s="625"/>
      <c r="BL33" s="625"/>
      <c r="BM33" s="671">
        <v>99.9</v>
      </c>
      <c r="BN33" s="625"/>
      <c r="BO33" s="625"/>
      <c r="BP33" s="625"/>
      <c r="BQ33" s="664"/>
      <c r="BR33" s="704">
        <v>99.9</v>
      </c>
      <c r="BS33" s="625"/>
      <c r="BT33" s="625"/>
      <c r="BU33" s="625"/>
      <c r="BV33" s="625"/>
      <c r="BW33" s="625"/>
      <c r="BX33" s="671">
        <v>99.8</v>
      </c>
      <c r="BY33" s="625"/>
      <c r="BZ33" s="625"/>
      <c r="CA33" s="625"/>
      <c r="CB33" s="664"/>
      <c r="CD33" s="687" t="s">
        <v>321</v>
      </c>
      <c r="CE33" s="684"/>
      <c r="CF33" s="684"/>
      <c r="CG33" s="684"/>
      <c r="CH33" s="684"/>
      <c r="CI33" s="684"/>
      <c r="CJ33" s="684"/>
      <c r="CK33" s="684"/>
      <c r="CL33" s="684"/>
      <c r="CM33" s="684"/>
      <c r="CN33" s="684"/>
      <c r="CO33" s="684"/>
      <c r="CP33" s="684"/>
      <c r="CQ33" s="685"/>
      <c r="CR33" s="640">
        <v>933140</v>
      </c>
      <c r="CS33" s="659"/>
      <c r="CT33" s="659"/>
      <c r="CU33" s="659"/>
      <c r="CV33" s="659"/>
      <c r="CW33" s="659"/>
      <c r="CX33" s="659"/>
      <c r="CY33" s="660"/>
      <c r="CZ33" s="643">
        <v>46.7</v>
      </c>
      <c r="DA33" s="661"/>
      <c r="DB33" s="661"/>
      <c r="DC33" s="662"/>
      <c r="DD33" s="646">
        <v>791677</v>
      </c>
      <c r="DE33" s="659"/>
      <c r="DF33" s="659"/>
      <c r="DG33" s="659"/>
      <c r="DH33" s="659"/>
      <c r="DI33" s="659"/>
      <c r="DJ33" s="659"/>
      <c r="DK33" s="660"/>
      <c r="DL33" s="646">
        <v>511875</v>
      </c>
      <c r="DM33" s="659"/>
      <c r="DN33" s="659"/>
      <c r="DO33" s="659"/>
      <c r="DP33" s="659"/>
      <c r="DQ33" s="659"/>
      <c r="DR33" s="659"/>
      <c r="DS33" s="659"/>
      <c r="DT33" s="659"/>
      <c r="DU33" s="659"/>
      <c r="DV33" s="660"/>
      <c r="DW33" s="643">
        <v>39.299999999999997</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23742</v>
      </c>
      <c r="S34" s="641"/>
      <c r="T34" s="641"/>
      <c r="U34" s="641"/>
      <c r="V34" s="641"/>
      <c r="W34" s="641"/>
      <c r="X34" s="641"/>
      <c r="Y34" s="642"/>
      <c r="Z34" s="677">
        <v>1.1000000000000001</v>
      </c>
      <c r="AA34" s="677"/>
      <c r="AB34" s="677"/>
      <c r="AC34" s="677"/>
      <c r="AD34" s="678" t="s">
        <v>246</v>
      </c>
      <c r="AE34" s="678"/>
      <c r="AF34" s="678"/>
      <c r="AG34" s="678"/>
      <c r="AH34" s="678"/>
      <c r="AI34" s="678"/>
      <c r="AJ34" s="678"/>
      <c r="AK34" s="678"/>
      <c r="AL34" s="643" t="s">
        <v>246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7" t="s">
        <v>323</v>
      </c>
      <c r="CE34" s="684"/>
      <c r="CF34" s="684"/>
      <c r="CG34" s="684"/>
      <c r="CH34" s="684"/>
      <c r="CI34" s="684"/>
      <c r="CJ34" s="684"/>
      <c r="CK34" s="684"/>
      <c r="CL34" s="684"/>
      <c r="CM34" s="684"/>
      <c r="CN34" s="684"/>
      <c r="CO34" s="684"/>
      <c r="CP34" s="684"/>
      <c r="CQ34" s="685"/>
      <c r="CR34" s="640">
        <v>460129</v>
      </c>
      <c r="CS34" s="641"/>
      <c r="CT34" s="641"/>
      <c r="CU34" s="641"/>
      <c r="CV34" s="641"/>
      <c r="CW34" s="641"/>
      <c r="CX34" s="641"/>
      <c r="CY34" s="642"/>
      <c r="CZ34" s="643">
        <v>23</v>
      </c>
      <c r="DA34" s="661"/>
      <c r="DB34" s="661"/>
      <c r="DC34" s="662"/>
      <c r="DD34" s="646">
        <v>381422</v>
      </c>
      <c r="DE34" s="641"/>
      <c r="DF34" s="641"/>
      <c r="DG34" s="641"/>
      <c r="DH34" s="641"/>
      <c r="DI34" s="641"/>
      <c r="DJ34" s="641"/>
      <c r="DK34" s="642"/>
      <c r="DL34" s="646">
        <v>181784</v>
      </c>
      <c r="DM34" s="641"/>
      <c r="DN34" s="641"/>
      <c r="DO34" s="641"/>
      <c r="DP34" s="641"/>
      <c r="DQ34" s="641"/>
      <c r="DR34" s="641"/>
      <c r="DS34" s="641"/>
      <c r="DT34" s="641"/>
      <c r="DU34" s="641"/>
      <c r="DV34" s="642"/>
      <c r="DW34" s="643">
        <v>14</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3650</v>
      </c>
      <c r="S35" s="641"/>
      <c r="T35" s="641"/>
      <c r="U35" s="641"/>
      <c r="V35" s="641"/>
      <c r="W35" s="641"/>
      <c r="X35" s="641"/>
      <c r="Y35" s="642"/>
      <c r="Z35" s="677">
        <v>0.2</v>
      </c>
      <c r="AA35" s="677"/>
      <c r="AB35" s="677"/>
      <c r="AC35" s="677"/>
      <c r="AD35" s="678" t="s">
        <v>246</v>
      </c>
      <c r="AE35" s="678"/>
      <c r="AF35" s="678"/>
      <c r="AG35" s="678"/>
      <c r="AH35" s="678"/>
      <c r="AI35" s="678"/>
      <c r="AJ35" s="678"/>
      <c r="AK35" s="678"/>
      <c r="AL35" s="643" t="s">
        <v>174</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327</v>
      </c>
      <c r="CE35" s="684"/>
      <c r="CF35" s="684"/>
      <c r="CG35" s="684"/>
      <c r="CH35" s="684"/>
      <c r="CI35" s="684"/>
      <c r="CJ35" s="684"/>
      <c r="CK35" s="684"/>
      <c r="CL35" s="684"/>
      <c r="CM35" s="684"/>
      <c r="CN35" s="684"/>
      <c r="CO35" s="684"/>
      <c r="CP35" s="684"/>
      <c r="CQ35" s="685"/>
      <c r="CR35" s="640">
        <v>43879</v>
      </c>
      <c r="CS35" s="659"/>
      <c r="CT35" s="659"/>
      <c r="CU35" s="659"/>
      <c r="CV35" s="659"/>
      <c r="CW35" s="659"/>
      <c r="CX35" s="659"/>
      <c r="CY35" s="660"/>
      <c r="CZ35" s="643">
        <v>2.2000000000000002</v>
      </c>
      <c r="DA35" s="661"/>
      <c r="DB35" s="661"/>
      <c r="DC35" s="662"/>
      <c r="DD35" s="646">
        <v>34006</v>
      </c>
      <c r="DE35" s="659"/>
      <c r="DF35" s="659"/>
      <c r="DG35" s="659"/>
      <c r="DH35" s="659"/>
      <c r="DI35" s="659"/>
      <c r="DJ35" s="659"/>
      <c r="DK35" s="660"/>
      <c r="DL35" s="646">
        <v>20965</v>
      </c>
      <c r="DM35" s="659"/>
      <c r="DN35" s="659"/>
      <c r="DO35" s="659"/>
      <c r="DP35" s="659"/>
      <c r="DQ35" s="659"/>
      <c r="DR35" s="659"/>
      <c r="DS35" s="659"/>
      <c r="DT35" s="659"/>
      <c r="DU35" s="659"/>
      <c r="DV35" s="660"/>
      <c r="DW35" s="643">
        <v>1.6</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246497</v>
      </c>
      <c r="S36" s="641"/>
      <c r="T36" s="641"/>
      <c r="U36" s="641"/>
      <c r="V36" s="641"/>
      <c r="W36" s="641"/>
      <c r="X36" s="641"/>
      <c r="Y36" s="642"/>
      <c r="Z36" s="677">
        <v>11.8</v>
      </c>
      <c r="AA36" s="677"/>
      <c r="AB36" s="677"/>
      <c r="AC36" s="677"/>
      <c r="AD36" s="678" t="s">
        <v>136</v>
      </c>
      <c r="AE36" s="678"/>
      <c r="AF36" s="678"/>
      <c r="AG36" s="678"/>
      <c r="AH36" s="678"/>
      <c r="AI36" s="678"/>
      <c r="AJ36" s="678"/>
      <c r="AK36" s="678"/>
      <c r="AL36" s="643" t="s">
        <v>246</v>
      </c>
      <c r="AM36" s="644"/>
      <c r="AN36" s="644"/>
      <c r="AO36" s="679"/>
      <c r="AP36" s="235"/>
      <c r="AQ36" s="692" t="s">
        <v>329</v>
      </c>
      <c r="AR36" s="693"/>
      <c r="AS36" s="693"/>
      <c r="AT36" s="693"/>
      <c r="AU36" s="693"/>
      <c r="AV36" s="693"/>
      <c r="AW36" s="693"/>
      <c r="AX36" s="693"/>
      <c r="AY36" s="694"/>
      <c r="AZ36" s="695">
        <v>106780</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8089</v>
      </c>
      <c r="BW36" s="696"/>
      <c r="BX36" s="696"/>
      <c r="BY36" s="696"/>
      <c r="BZ36" s="696"/>
      <c r="CA36" s="696"/>
      <c r="CB36" s="697"/>
      <c r="CD36" s="687" t="s">
        <v>331</v>
      </c>
      <c r="CE36" s="684"/>
      <c r="CF36" s="684"/>
      <c r="CG36" s="684"/>
      <c r="CH36" s="684"/>
      <c r="CI36" s="684"/>
      <c r="CJ36" s="684"/>
      <c r="CK36" s="684"/>
      <c r="CL36" s="684"/>
      <c r="CM36" s="684"/>
      <c r="CN36" s="684"/>
      <c r="CO36" s="684"/>
      <c r="CP36" s="684"/>
      <c r="CQ36" s="685"/>
      <c r="CR36" s="640">
        <v>298472</v>
      </c>
      <c r="CS36" s="641"/>
      <c r="CT36" s="641"/>
      <c r="CU36" s="641"/>
      <c r="CV36" s="641"/>
      <c r="CW36" s="641"/>
      <c r="CX36" s="641"/>
      <c r="CY36" s="642"/>
      <c r="CZ36" s="643">
        <v>14.9</v>
      </c>
      <c r="DA36" s="661"/>
      <c r="DB36" s="661"/>
      <c r="DC36" s="662"/>
      <c r="DD36" s="646">
        <v>275370</v>
      </c>
      <c r="DE36" s="641"/>
      <c r="DF36" s="641"/>
      <c r="DG36" s="641"/>
      <c r="DH36" s="641"/>
      <c r="DI36" s="641"/>
      <c r="DJ36" s="641"/>
      <c r="DK36" s="642"/>
      <c r="DL36" s="646">
        <v>209153</v>
      </c>
      <c r="DM36" s="641"/>
      <c r="DN36" s="641"/>
      <c r="DO36" s="641"/>
      <c r="DP36" s="641"/>
      <c r="DQ36" s="641"/>
      <c r="DR36" s="641"/>
      <c r="DS36" s="641"/>
      <c r="DT36" s="641"/>
      <c r="DU36" s="641"/>
      <c r="DV36" s="642"/>
      <c r="DW36" s="643">
        <v>16.100000000000001</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9373</v>
      </c>
      <c r="S37" s="641"/>
      <c r="T37" s="641"/>
      <c r="U37" s="641"/>
      <c r="V37" s="641"/>
      <c r="W37" s="641"/>
      <c r="X37" s="641"/>
      <c r="Y37" s="642"/>
      <c r="Z37" s="677">
        <v>0.4</v>
      </c>
      <c r="AA37" s="677"/>
      <c r="AB37" s="677"/>
      <c r="AC37" s="677"/>
      <c r="AD37" s="678" t="s">
        <v>174</v>
      </c>
      <c r="AE37" s="678"/>
      <c r="AF37" s="678"/>
      <c r="AG37" s="678"/>
      <c r="AH37" s="678"/>
      <c r="AI37" s="678"/>
      <c r="AJ37" s="678"/>
      <c r="AK37" s="678"/>
      <c r="AL37" s="643" t="s">
        <v>174</v>
      </c>
      <c r="AM37" s="644"/>
      <c r="AN37" s="644"/>
      <c r="AO37" s="679"/>
      <c r="AQ37" s="680" t="s">
        <v>333</v>
      </c>
      <c r="AR37" s="681"/>
      <c r="AS37" s="681"/>
      <c r="AT37" s="681"/>
      <c r="AU37" s="681"/>
      <c r="AV37" s="681"/>
      <c r="AW37" s="681"/>
      <c r="AX37" s="681"/>
      <c r="AY37" s="682"/>
      <c r="AZ37" s="640">
        <v>26000</v>
      </c>
      <c r="BA37" s="641"/>
      <c r="BB37" s="641"/>
      <c r="BC37" s="641"/>
      <c r="BD37" s="659"/>
      <c r="BE37" s="659"/>
      <c r="BF37" s="683"/>
      <c r="BG37" s="687" t="s">
        <v>334</v>
      </c>
      <c r="BH37" s="684"/>
      <c r="BI37" s="684"/>
      <c r="BJ37" s="684"/>
      <c r="BK37" s="684"/>
      <c r="BL37" s="684"/>
      <c r="BM37" s="684"/>
      <c r="BN37" s="684"/>
      <c r="BO37" s="684"/>
      <c r="BP37" s="684"/>
      <c r="BQ37" s="684"/>
      <c r="BR37" s="684"/>
      <c r="BS37" s="684"/>
      <c r="BT37" s="684"/>
      <c r="BU37" s="685"/>
      <c r="BV37" s="640">
        <v>-515</v>
      </c>
      <c r="BW37" s="641"/>
      <c r="BX37" s="641"/>
      <c r="BY37" s="641"/>
      <c r="BZ37" s="641"/>
      <c r="CA37" s="641"/>
      <c r="CB37" s="686"/>
      <c r="CD37" s="687" t="s">
        <v>335</v>
      </c>
      <c r="CE37" s="684"/>
      <c r="CF37" s="684"/>
      <c r="CG37" s="684"/>
      <c r="CH37" s="684"/>
      <c r="CI37" s="684"/>
      <c r="CJ37" s="684"/>
      <c r="CK37" s="684"/>
      <c r="CL37" s="684"/>
      <c r="CM37" s="684"/>
      <c r="CN37" s="684"/>
      <c r="CO37" s="684"/>
      <c r="CP37" s="684"/>
      <c r="CQ37" s="685"/>
      <c r="CR37" s="640">
        <v>116466</v>
      </c>
      <c r="CS37" s="659"/>
      <c r="CT37" s="659"/>
      <c r="CU37" s="659"/>
      <c r="CV37" s="659"/>
      <c r="CW37" s="659"/>
      <c r="CX37" s="659"/>
      <c r="CY37" s="660"/>
      <c r="CZ37" s="643">
        <v>5.8</v>
      </c>
      <c r="DA37" s="661"/>
      <c r="DB37" s="661"/>
      <c r="DC37" s="662"/>
      <c r="DD37" s="646">
        <v>116466</v>
      </c>
      <c r="DE37" s="659"/>
      <c r="DF37" s="659"/>
      <c r="DG37" s="659"/>
      <c r="DH37" s="659"/>
      <c r="DI37" s="659"/>
      <c r="DJ37" s="659"/>
      <c r="DK37" s="660"/>
      <c r="DL37" s="646">
        <v>113148</v>
      </c>
      <c r="DM37" s="659"/>
      <c r="DN37" s="659"/>
      <c r="DO37" s="659"/>
      <c r="DP37" s="659"/>
      <c r="DQ37" s="659"/>
      <c r="DR37" s="659"/>
      <c r="DS37" s="659"/>
      <c r="DT37" s="659"/>
      <c r="DU37" s="659"/>
      <c r="DV37" s="660"/>
      <c r="DW37" s="643">
        <v>8.6999999999999993</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27322</v>
      </c>
      <c r="S38" s="641"/>
      <c r="T38" s="641"/>
      <c r="U38" s="641"/>
      <c r="V38" s="641"/>
      <c r="W38" s="641"/>
      <c r="X38" s="641"/>
      <c r="Y38" s="642"/>
      <c r="Z38" s="677">
        <v>1.3</v>
      </c>
      <c r="AA38" s="677"/>
      <c r="AB38" s="677"/>
      <c r="AC38" s="677"/>
      <c r="AD38" s="678">
        <v>5798</v>
      </c>
      <c r="AE38" s="678"/>
      <c r="AF38" s="678"/>
      <c r="AG38" s="678"/>
      <c r="AH38" s="678"/>
      <c r="AI38" s="678"/>
      <c r="AJ38" s="678"/>
      <c r="AK38" s="678"/>
      <c r="AL38" s="643">
        <v>0.5</v>
      </c>
      <c r="AM38" s="644"/>
      <c r="AN38" s="644"/>
      <c r="AO38" s="679"/>
      <c r="AQ38" s="680" t="s">
        <v>337</v>
      </c>
      <c r="AR38" s="681"/>
      <c r="AS38" s="681"/>
      <c r="AT38" s="681"/>
      <c r="AU38" s="681"/>
      <c r="AV38" s="681"/>
      <c r="AW38" s="681"/>
      <c r="AX38" s="681"/>
      <c r="AY38" s="682"/>
      <c r="AZ38" s="640">
        <v>21651</v>
      </c>
      <c r="BA38" s="641"/>
      <c r="BB38" s="641"/>
      <c r="BC38" s="641"/>
      <c r="BD38" s="659"/>
      <c r="BE38" s="659"/>
      <c r="BF38" s="683"/>
      <c r="BG38" s="687" t="s">
        <v>338</v>
      </c>
      <c r="BH38" s="684"/>
      <c r="BI38" s="684"/>
      <c r="BJ38" s="684"/>
      <c r="BK38" s="684"/>
      <c r="BL38" s="684"/>
      <c r="BM38" s="684"/>
      <c r="BN38" s="684"/>
      <c r="BO38" s="684"/>
      <c r="BP38" s="684"/>
      <c r="BQ38" s="684"/>
      <c r="BR38" s="684"/>
      <c r="BS38" s="684"/>
      <c r="BT38" s="684"/>
      <c r="BU38" s="685"/>
      <c r="BV38" s="640">
        <v>80</v>
      </c>
      <c r="BW38" s="641"/>
      <c r="BX38" s="641"/>
      <c r="BY38" s="641"/>
      <c r="BZ38" s="641"/>
      <c r="CA38" s="641"/>
      <c r="CB38" s="686"/>
      <c r="CD38" s="687" t="s">
        <v>339</v>
      </c>
      <c r="CE38" s="684"/>
      <c r="CF38" s="684"/>
      <c r="CG38" s="684"/>
      <c r="CH38" s="684"/>
      <c r="CI38" s="684"/>
      <c r="CJ38" s="684"/>
      <c r="CK38" s="684"/>
      <c r="CL38" s="684"/>
      <c r="CM38" s="684"/>
      <c r="CN38" s="684"/>
      <c r="CO38" s="684"/>
      <c r="CP38" s="684"/>
      <c r="CQ38" s="685"/>
      <c r="CR38" s="640">
        <v>106780</v>
      </c>
      <c r="CS38" s="641"/>
      <c r="CT38" s="641"/>
      <c r="CU38" s="641"/>
      <c r="CV38" s="641"/>
      <c r="CW38" s="641"/>
      <c r="CX38" s="641"/>
      <c r="CY38" s="642"/>
      <c r="CZ38" s="643">
        <v>5.3</v>
      </c>
      <c r="DA38" s="661"/>
      <c r="DB38" s="661"/>
      <c r="DC38" s="662"/>
      <c r="DD38" s="646">
        <v>99973</v>
      </c>
      <c r="DE38" s="641"/>
      <c r="DF38" s="641"/>
      <c r="DG38" s="641"/>
      <c r="DH38" s="641"/>
      <c r="DI38" s="641"/>
      <c r="DJ38" s="641"/>
      <c r="DK38" s="642"/>
      <c r="DL38" s="646">
        <v>99973</v>
      </c>
      <c r="DM38" s="641"/>
      <c r="DN38" s="641"/>
      <c r="DO38" s="641"/>
      <c r="DP38" s="641"/>
      <c r="DQ38" s="641"/>
      <c r="DR38" s="641"/>
      <c r="DS38" s="641"/>
      <c r="DT38" s="641"/>
      <c r="DU38" s="641"/>
      <c r="DV38" s="642"/>
      <c r="DW38" s="643">
        <v>7.7</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145631</v>
      </c>
      <c r="S39" s="641"/>
      <c r="T39" s="641"/>
      <c r="U39" s="641"/>
      <c r="V39" s="641"/>
      <c r="W39" s="641"/>
      <c r="X39" s="641"/>
      <c r="Y39" s="642"/>
      <c r="Z39" s="677">
        <v>7</v>
      </c>
      <c r="AA39" s="677"/>
      <c r="AB39" s="677"/>
      <c r="AC39" s="677"/>
      <c r="AD39" s="678" t="s">
        <v>136</v>
      </c>
      <c r="AE39" s="678"/>
      <c r="AF39" s="678"/>
      <c r="AG39" s="678"/>
      <c r="AH39" s="678"/>
      <c r="AI39" s="678"/>
      <c r="AJ39" s="678"/>
      <c r="AK39" s="678"/>
      <c r="AL39" s="643" t="s">
        <v>136</v>
      </c>
      <c r="AM39" s="644"/>
      <c r="AN39" s="644"/>
      <c r="AO39" s="679"/>
      <c r="AQ39" s="680" t="s">
        <v>341</v>
      </c>
      <c r="AR39" s="681"/>
      <c r="AS39" s="681"/>
      <c r="AT39" s="681"/>
      <c r="AU39" s="681"/>
      <c r="AV39" s="681"/>
      <c r="AW39" s="681"/>
      <c r="AX39" s="681"/>
      <c r="AY39" s="682"/>
      <c r="AZ39" s="640">
        <v>20452</v>
      </c>
      <c r="BA39" s="641"/>
      <c r="BB39" s="641"/>
      <c r="BC39" s="641"/>
      <c r="BD39" s="659"/>
      <c r="BE39" s="659"/>
      <c r="BF39" s="683"/>
      <c r="BG39" s="687" t="s">
        <v>342</v>
      </c>
      <c r="BH39" s="684"/>
      <c r="BI39" s="684"/>
      <c r="BJ39" s="684"/>
      <c r="BK39" s="684"/>
      <c r="BL39" s="684"/>
      <c r="BM39" s="684"/>
      <c r="BN39" s="684"/>
      <c r="BO39" s="684"/>
      <c r="BP39" s="684"/>
      <c r="BQ39" s="684"/>
      <c r="BR39" s="684"/>
      <c r="BS39" s="684"/>
      <c r="BT39" s="684"/>
      <c r="BU39" s="685"/>
      <c r="BV39" s="640">
        <v>136</v>
      </c>
      <c r="BW39" s="641"/>
      <c r="BX39" s="641"/>
      <c r="BY39" s="641"/>
      <c r="BZ39" s="641"/>
      <c r="CA39" s="641"/>
      <c r="CB39" s="686"/>
      <c r="CD39" s="687" t="s">
        <v>343</v>
      </c>
      <c r="CE39" s="684"/>
      <c r="CF39" s="684"/>
      <c r="CG39" s="684"/>
      <c r="CH39" s="684"/>
      <c r="CI39" s="684"/>
      <c r="CJ39" s="684"/>
      <c r="CK39" s="684"/>
      <c r="CL39" s="684"/>
      <c r="CM39" s="684"/>
      <c r="CN39" s="684"/>
      <c r="CO39" s="684"/>
      <c r="CP39" s="684"/>
      <c r="CQ39" s="685"/>
      <c r="CR39" s="640">
        <v>15380</v>
      </c>
      <c r="CS39" s="659"/>
      <c r="CT39" s="659"/>
      <c r="CU39" s="659"/>
      <c r="CV39" s="659"/>
      <c r="CW39" s="659"/>
      <c r="CX39" s="659"/>
      <c r="CY39" s="660"/>
      <c r="CZ39" s="643">
        <v>0.8</v>
      </c>
      <c r="DA39" s="661"/>
      <c r="DB39" s="661"/>
      <c r="DC39" s="662"/>
      <c r="DD39" s="646">
        <v>906</v>
      </c>
      <c r="DE39" s="659"/>
      <c r="DF39" s="659"/>
      <c r="DG39" s="659"/>
      <c r="DH39" s="659"/>
      <c r="DI39" s="659"/>
      <c r="DJ39" s="659"/>
      <c r="DK39" s="660"/>
      <c r="DL39" s="646" t="s">
        <v>174</v>
      </c>
      <c r="DM39" s="659"/>
      <c r="DN39" s="659"/>
      <c r="DO39" s="659"/>
      <c r="DP39" s="659"/>
      <c r="DQ39" s="659"/>
      <c r="DR39" s="659"/>
      <c r="DS39" s="659"/>
      <c r="DT39" s="659"/>
      <c r="DU39" s="659"/>
      <c r="DV39" s="660"/>
      <c r="DW39" s="643" t="s">
        <v>246</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136</v>
      </c>
      <c r="S40" s="641"/>
      <c r="T40" s="641"/>
      <c r="U40" s="641"/>
      <c r="V40" s="641"/>
      <c r="W40" s="641"/>
      <c r="X40" s="641"/>
      <c r="Y40" s="642"/>
      <c r="Z40" s="677" t="s">
        <v>136</v>
      </c>
      <c r="AA40" s="677"/>
      <c r="AB40" s="677"/>
      <c r="AC40" s="677"/>
      <c r="AD40" s="678" t="s">
        <v>246</v>
      </c>
      <c r="AE40" s="678"/>
      <c r="AF40" s="678"/>
      <c r="AG40" s="678"/>
      <c r="AH40" s="678"/>
      <c r="AI40" s="678"/>
      <c r="AJ40" s="678"/>
      <c r="AK40" s="678"/>
      <c r="AL40" s="643" t="s">
        <v>136</v>
      </c>
      <c r="AM40" s="644"/>
      <c r="AN40" s="644"/>
      <c r="AO40" s="679"/>
      <c r="AQ40" s="680" t="s">
        <v>345</v>
      </c>
      <c r="AR40" s="681"/>
      <c r="AS40" s="681"/>
      <c r="AT40" s="681"/>
      <c r="AU40" s="681"/>
      <c r="AV40" s="681"/>
      <c r="AW40" s="681"/>
      <c r="AX40" s="681"/>
      <c r="AY40" s="682"/>
      <c r="AZ40" s="640" t="s">
        <v>136</v>
      </c>
      <c r="BA40" s="641"/>
      <c r="BB40" s="641"/>
      <c r="BC40" s="641"/>
      <c r="BD40" s="659"/>
      <c r="BE40" s="659"/>
      <c r="BF40" s="683"/>
      <c r="BG40" s="688" t="s">
        <v>346</v>
      </c>
      <c r="BH40" s="689"/>
      <c r="BI40" s="689"/>
      <c r="BJ40" s="689"/>
      <c r="BK40" s="689"/>
      <c r="BL40" s="236"/>
      <c r="BM40" s="684" t="s">
        <v>347</v>
      </c>
      <c r="BN40" s="684"/>
      <c r="BO40" s="684"/>
      <c r="BP40" s="684"/>
      <c r="BQ40" s="684"/>
      <c r="BR40" s="684"/>
      <c r="BS40" s="684"/>
      <c r="BT40" s="684"/>
      <c r="BU40" s="685"/>
      <c r="BV40" s="640">
        <v>124</v>
      </c>
      <c r="BW40" s="641"/>
      <c r="BX40" s="641"/>
      <c r="BY40" s="641"/>
      <c r="BZ40" s="641"/>
      <c r="CA40" s="641"/>
      <c r="CB40" s="686"/>
      <c r="CD40" s="687" t="s">
        <v>348</v>
      </c>
      <c r="CE40" s="684"/>
      <c r="CF40" s="684"/>
      <c r="CG40" s="684"/>
      <c r="CH40" s="684"/>
      <c r="CI40" s="684"/>
      <c r="CJ40" s="684"/>
      <c r="CK40" s="684"/>
      <c r="CL40" s="684"/>
      <c r="CM40" s="684"/>
      <c r="CN40" s="684"/>
      <c r="CO40" s="684"/>
      <c r="CP40" s="684"/>
      <c r="CQ40" s="685"/>
      <c r="CR40" s="640">
        <v>8500</v>
      </c>
      <c r="CS40" s="641"/>
      <c r="CT40" s="641"/>
      <c r="CU40" s="641"/>
      <c r="CV40" s="641"/>
      <c r="CW40" s="641"/>
      <c r="CX40" s="641"/>
      <c r="CY40" s="642"/>
      <c r="CZ40" s="643">
        <v>0.4</v>
      </c>
      <c r="DA40" s="661"/>
      <c r="DB40" s="661"/>
      <c r="DC40" s="662"/>
      <c r="DD40" s="646" t="s">
        <v>174</v>
      </c>
      <c r="DE40" s="641"/>
      <c r="DF40" s="641"/>
      <c r="DG40" s="641"/>
      <c r="DH40" s="641"/>
      <c r="DI40" s="641"/>
      <c r="DJ40" s="641"/>
      <c r="DK40" s="642"/>
      <c r="DL40" s="646" t="s">
        <v>136</v>
      </c>
      <c r="DM40" s="641"/>
      <c r="DN40" s="641"/>
      <c r="DO40" s="641"/>
      <c r="DP40" s="641"/>
      <c r="DQ40" s="641"/>
      <c r="DR40" s="641"/>
      <c r="DS40" s="641"/>
      <c r="DT40" s="641"/>
      <c r="DU40" s="641"/>
      <c r="DV40" s="642"/>
      <c r="DW40" s="643" t="s">
        <v>136</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32931</v>
      </c>
      <c r="S41" s="641"/>
      <c r="T41" s="641"/>
      <c r="U41" s="641"/>
      <c r="V41" s="641"/>
      <c r="W41" s="641"/>
      <c r="X41" s="641"/>
      <c r="Y41" s="642"/>
      <c r="Z41" s="677">
        <v>1.6</v>
      </c>
      <c r="AA41" s="677"/>
      <c r="AB41" s="677"/>
      <c r="AC41" s="677"/>
      <c r="AD41" s="678" t="s">
        <v>174</v>
      </c>
      <c r="AE41" s="678"/>
      <c r="AF41" s="678"/>
      <c r="AG41" s="678"/>
      <c r="AH41" s="678"/>
      <c r="AI41" s="678"/>
      <c r="AJ41" s="678"/>
      <c r="AK41" s="678"/>
      <c r="AL41" s="643" t="s">
        <v>136</v>
      </c>
      <c r="AM41" s="644"/>
      <c r="AN41" s="644"/>
      <c r="AO41" s="679"/>
      <c r="AQ41" s="680" t="s">
        <v>350</v>
      </c>
      <c r="AR41" s="681"/>
      <c r="AS41" s="681"/>
      <c r="AT41" s="681"/>
      <c r="AU41" s="681"/>
      <c r="AV41" s="681"/>
      <c r="AW41" s="681"/>
      <c r="AX41" s="681"/>
      <c r="AY41" s="682"/>
      <c r="AZ41" s="640">
        <v>11105</v>
      </c>
      <c r="BA41" s="641"/>
      <c r="BB41" s="641"/>
      <c r="BC41" s="641"/>
      <c r="BD41" s="659"/>
      <c r="BE41" s="659"/>
      <c r="BF41" s="683"/>
      <c r="BG41" s="688"/>
      <c r="BH41" s="689"/>
      <c r="BI41" s="689"/>
      <c r="BJ41" s="689"/>
      <c r="BK41" s="689"/>
      <c r="BL41" s="236"/>
      <c r="BM41" s="684" t="s">
        <v>351</v>
      </c>
      <c r="BN41" s="684"/>
      <c r="BO41" s="684"/>
      <c r="BP41" s="684"/>
      <c r="BQ41" s="684"/>
      <c r="BR41" s="684"/>
      <c r="BS41" s="684"/>
      <c r="BT41" s="684"/>
      <c r="BU41" s="685"/>
      <c r="BV41" s="640" t="s">
        <v>136</v>
      </c>
      <c r="BW41" s="641"/>
      <c r="BX41" s="641"/>
      <c r="BY41" s="641"/>
      <c r="BZ41" s="641"/>
      <c r="CA41" s="641"/>
      <c r="CB41" s="686"/>
      <c r="CD41" s="687" t="s">
        <v>352</v>
      </c>
      <c r="CE41" s="684"/>
      <c r="CF41" s="684"/>
      <c r="CG41" s="684"/>
      <c r="CH41" s="684"/>
      <c r="CI41" s="684"/>
      <c r="CJ41" s="684"/>
      <c r="CK41" s="684"/>
      <c r="CL41" s="684"/>
      <c r="CM41" s="684"/>
      <c r="CN41" s="684"/>
      <c r="CO41" s="684"/>
      <c r="CP41" s="684"/>
      <c r="CQ41" s="685"/>
      <c r="CR41" s="640" t="s">
        <v>136</v>
      </c>
      <c r="CS41" s="659"/>
      <c r="CT41" s="659"/>
      <c r="CU41" s="659"/>
      <c r="CV41" s="659"/>
      <c r="CW41" s="659"/>
      <c r="CX41" s="659"/>
      <c r="CY41" s="660"/>
      <c r="CZ41" s="643" t="s">
        <v>174</v>
      </c>
      <c r="DA41" s="661"/>
      <c r="DB41" s="661"/>
      <c r="DC41" s="662"/>
      <c r="DD41" s="646" t="s">
        <v>246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2086028</v>
      </c>
      <c r="S42" s="663"/>
      <c r="T42" s="663"/>
      <c r="U42" s="663"/>
      <c r="V42" s="663"/>
      <c r="W42" s="663"/>
      <c r="X42" s="663"/>
      <c r="Y42" s="668"/>
      <c r="Z42" s="669">
        <v>100</v>
      </c>
      <c r="AA42" s="669"/>
      <c r="AB42" s="669"/>
      <c r="AC42" s="669"/>
      <c r="AD42" s="670">
        <v>1268838</v>
      </c>
      <c r="AE42" s="670"/>
      <c r="AF42" s="670"/>
      <c r="AG42" s="670"/>
      <c r="AH42" s="670"/>
      <c r="AI42" s="670"/>
      <c r="AJ42" s="670"/>
      <c r="AK42" s="670"/>
      <c r="AL42" s="627">
        <v>100</v>
      </c>
      <c r="AM42" s="671"/>
      <c r="AN42" s="671"/>
      <c r="AO42" s="672"/>
      <c r="AQ42" s="673" t="s">
        <v>354</v>
      </c>
      <c r="AR42" s="674"/>
      <c r="AS42" s="674"/>
      <c r="AT42" s="674"/>
      <c r="AU42" s="674"/>
      <c r="AV42" s="674"/>
      <c r="AW42" s="674"/>
      <c r="AX42" s="674"/>
      <c r="AY42" s="675"/>
      <c r="AZ42" s="624">
        <v>27572</v>
      </c>
      <c r="BA42" s="663"/>
      <c r="BB42" s="663"/>
      <c r="BC42" s="663"/>
      <c r="BD42" s="625"/>
      <c r="BE42" s="625"/>
      <c r="BF42" s="664"/>
      <c r="BG42" s="690"/>
      <c r="BH42" s="691"/>
      <c r="BI42" s="691"/>
      <c r="BJ42" s="691"/>
      <c r="BK42" s="691"/>
      <c r="BL42" s="237"/>
      <c r="BM42" s="665" t="s">
        <v>355</v>
      </c>
      <c r="BN42" s="665"/>
      <c r="BO42" s="665"/>
      <c r="BP42" s="665"/>
      <c r="BQ42" s="665"/>
      <c r="BR42" s="665"/>
      <c r="BS42" s="665"/>
      <c r="BT42" s="665"/>
      <c r="BU42" s="666"/>
      <c r="BV42" s="624">
        <v>383</v>
      </c>
      <c r="BW42" s="663"/>
      <c r="BX42" s="663"/>
      <c r="BY42" s="663"/>
      <c r="BZ42" s="663"/>
      <c r="CA42" s="663"/>
      <c r="CB42" s="667"/>
      <c r="CD42" s="637" t="s">
        <v>356</v>
      </c>
      <c r="CE42" s="638"/>
      <c r="CF42" s="638"/>
      <c r="CG42" s="638"/>
      <c r="CH42" s="638"/>
      <c r="CI42" s="638"/>
      <c r="CJ42" s="638"/>
      <c r="CK42" s="638"/>
      <c r="CL42" s="638"/>
      <c r="CM42" s="638"/>
      <c r="CN42" s="638"/>
      <c r="CO42" s="638"/>
      <c r="CP42" s="638"/>
      <c r="CQ42" s="639"/>
      <c r="CR42" s="640">
        <v>248758</v>
      </c>
      <c r="CS42" s="641"/>
      <c r="CT42" s="641"/>
      <c r="CU42" s="641"/>
      <c r="CV42" s="641"/>
      <c r="CW42" s="641"/>
      <c r="CX42" s="641"/>
      <c r="CY42" s="642"/>
      <c r="CZ42" s="643">
        <v>12.4</v>
      </c>
      <c r="DA42" s="644"/>
      <c r="DB42" s="644"/>
      <c r="DC42" s="645"/>
      <c r="DD42" s="646">
        <v>25104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4325</v>
      </c>
      <c r="CS43" s="659"/>
      <c r="CT43" s="659"/>
      <c r="CU43" s="659"/>
      <c r="CV43" s="659"/>
      <c r="CW43" s="659"/>
      <c r="CX43" s="659"/>
      <c r="CY43" s="660"/>
      <c r="CZ43" s="643">
        <v>0.2</v>
      </c>
      <c r="DA43" s="661"/>
      <c r="DB43" s="661"/>
      <c r="DC43" s="662"/>
      <c r="DD43" s="646">
        <v>4325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358</v>
      </c>
      <c r="CG44" s="638"/>
      <c r="CH44" s="638"/>
      <c r="CI44" s="638"/>
      <c r="CJ44" s="638"/>
      <c r="CK44" s="638"/>
      <c r="CL44" s="638"/>
      <c r="CM44" s="638"/>
      <c r="CN44" s="638"/>
      <c r="CO44" s="638"/>
      <c r="CP44" s="638"/>
      <c r="CQ44" s="639"/>
      <c r="CR44" s="640">
        <v>248758</v>
      </c>
      <c r="CS44" s="641"/>
      <c r="CT44" s="641"/>
      <c r="CU44" s="641"/>
      <c r="CV44" s="641"/>
      <c r="CW44" s="641"/>
      <c r="CX44" s="641"/>
      <c r="CY44" s="642"/>
      <c r="CZ44" s="643">
        <v>12.4</v>
      </c>
      <c r="DA44" s="644"/>
      <c r="DB44" s="644"/>
      <c r="DC44" s="645"/>
      <c r="DD44" s="646">
        <v>25104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112511</v>
      </c>
      <c r="CS45" s="659"/>
      <c r="CT45" s="659"/>
      <c r="CU45" s="659"/>
      <c r="CV45" s="659"/>
      <c r="CW45" s="659"/>
      <c r="CX45" s="659"/>
      <c r="CY45" s="660"/>
      <c r="CZ45" s="643">
        <v>5.6</v>
      </c>
      <c r="DA45" s="661"/>
      <c r="DB45" s="661"/>
      <c r="DC45" s="662"/>
      <c r="DD45" s="646">
        <v>5935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136247</v>
      </c>
      <c r="CS46" s="641"/>
      <c r="CT46" s="641"/>
      <c r="CU46" s="641"/>
      <c r="CV46" s="641"/>
      <c r="CW46" s="641"/>
      <c r="CX46" s="641"/>
      <c r="CY46" s="642"/>
      <c r="CZ46" s="643">
        <v>6.8</v>
      </c>
      <c r="DA46" s="644"/>
      <c r="DB46" s="644"/>
      <c r="DC46" s="645"/>
      <c r="DD46" s="646">
        <v>19169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t="s">
        <v>136</v>
      </c>
      <c r="CS47" s="659"/>
      <c r="CT47" s="659"/>
      <c r="CU47" s="659"/>
      <c r="CV47" s="659"/>
      <c r="CW47" s="659"/>
      <c r="CX47" s="659"/>
      <c r="CY47" s="660"/>
      <c r="CZ47" s="643" t="s">
        <v>136</v>
      </c>
      <c r="DA47" s="661"/>
      <c r="DB47" s="661"/>
      <c r="DC47" s="662"/>
      <c r="DD47" s="646" t="s">
        <v>136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136</v>
      </c>
      <c r="CS48" s="641"/>
      <c r="CT48" s="641"/>
      <c r="CU48" s="641"/>
      <c r="CV48" s="641"/>
      <c r="CW48" s="641"/>
      <c r="CX48" s="641"/>
      <c r="CY48" s="642"/>
      <c r="CZ48" s="643" t="s">
        <v>246</v>
      </c>
      <c r="DA48" s="644"/>
      <c r="DB48" s="644"/>
      <c r="DC48" s="645"/>
      <c r="DD48" s="646" t="s">
        <v>136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1998330</v>
      </c>
      <c r="CS49" s="625"/>
      <c r="CT49" s="625"/>
      <c r="CU49" s="625"/>
      <c r="CV49" s="625"/>
      <c r="CW49" s="625"/>
      <c r="CX49" s="625"/>
      <c r="CY49" s="626"/>
      <c r="CZ49" s="627">
        <v>100</v>
      </c>
      <c r="DA49" s="628"/>
      <c r="DB49" s="628"/>
      <c r="DC49" s="629"/>
      <c r="DD49" s="630">
        <v>1565594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nouq6LF6+Knswj7mPYdFUGMXClSGFljVhXjpAdHJ8aOwGy9NOueiIHA6UIP0xF7X9gUACZ2ngOj/oZBnORiqmQ==" saltValue="79adzz/W5gTqOAO1sU/ok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40" zoomScale="70" zoomScaleNormal="25" zoomScaleSheetLayoutView="70" workbookViewId="0">
      <selection activeCell="BS17" sqref="BS17:CG1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2086</v>
      </c>
      <c r="R7" s="1160"/>
      <c r="S7" s="1160"/>
      <c r="T7" s="1160"/>
      <c r="U7" s="1160"/>
      <c r="V7" s="1160">
        <v>1998</v>
      </c>
      <c r="W7" s="1160"/>
      <c r="X7" s="1160"/>
      <c r="Y7" s="1160"/>
      <c r="Z7" s="1160"/>
      <c r="AA7" s="1160">
        <v>88</v>
      </c>
      <c r="AB7" s="1160"/>
      <c r="AC7" s="1160"/>
      <c r="AD7" s="1160"/>
      <c r="AE7" s="1161"/>
      <c r="AF7" s="1162">
        <v>88</v>
      </c>
      <c r="AG7" s="1163"/>
      <c r="AH7" s="1163"/>
      <c r="AI7" s="1163"/>
      <c r="AJ7" s="1164"/>
      <c r="AK7" s="1146">
        <v>246</v>
      </c>
      <c r="AL7" s="1147"/>
      <c r="AM7" s="1147"/>
      <c r="AN7" s="1147"/>
      <c r="AO7" s="1147"/>
      <c r="AP7" s="1147">
        <v>3217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390</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2086</v>
      </c>
      <c r="R23" s="1124"/>
      <c r="S23" s="1124"/>
      <c r="T23" s="1124"/>
      <c r="U23" s="1124"/>
      <c r="V23" s="1124">
        <v>1998</v>
      </c>
      <c r="W23" s="1124"/>
      <c r="X23" s="1124"/>
      <c r="Y23" s="1124"/>
      <c r="Z23" s="1124"/>
      <c r="AA23" s="1124">
        <v>88</v>
      </c>
      <c r="AB23" s="1124"/>
      <c r="AC23" s="1124"/>
      <c r="AD23" s="1124"/>
      <c r="AE23" s="1125"/>
      <c r="AF23" s="1126">
        <v>88</v>
      </c>
      <c r="AG23" s="1124"/>
      <c r="AH23" s="1124"/>
      <c r="AI23" s="1124"/>
      <c r="AJ23" s="1127"/>
      <c r="AK23" s="1128"/>
      <c r="AL23" s="1129"/>
      <c r="AM23" s="1129"/>
      <c r="AN23" s="1129"/>
      <c r="AO23" s="1129"/>
      <c r="AP23" s="1124">
        <v>3217</v>
      </c>
      <c r="AQ23" s="1124"/>
      <c r="AR23" s="1124"/>
      <c r="AS23" s="1124"/>
      <c r="AT23" s="1124"/>
      <c r="AU23" s="1130"/>
      <c r="AV23" s="1130"/>
      <c r="AW23" s="1130"/>
      <c r="AX23" s="1130"/>
      <c r="AY23" s="1131"/>
      <c r="AZ23" s="1120" t="s">
        <v>136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103</v>
      </c>
      <c r="R28" s="1109"/>
      <c r="S28" s="1109"/>
      <c r="T28" s="1109"/>
      <c r="U28" s="1109"/>
      <c r="V28" s="1109">
        <v>95</v>
      </c>
      <c r="W28" s="1109"/>
      <c r="X28" s="1109"/>
      <c r="Y28" s="1109"/>
      <c r="Z28" s="1109"/>
      <c r="AA28" s="1109">
        <v>8</v>
      </c>
      <c r="AB28" s="1109"/>
      <c r="AC28" s="1109"/>
      <c r="AD28" s="1109"/>
      <c r="AE28" s="1110"/>
      <c r="AF28" s="1111">
        <v>8</v>
      </c>
      <c r="AG28" s="1109"/>
      <c r="AH28" s="1109"/>
      <c r="AI28" s="1109"/>
      <c r="AJ28" s="1112"/>
      <c r="AK28" s="1113">
        <v>11</v>
      </c>
      <c r="AL28" s="1101"/>
      <c r="AM28" s="1101"/>
      <c r="AN28" s="1101"/>
      <c r="AO28" s="1101"/>
      <c r="AP28" s="1101" t="s">
        <v>576</v>
      </c>
      <c r="AQ28" s="1101"/>
      <c r="AR28" s="1101"/>
      <c r="AS28" s="1101"/>
      <c r="AT28" s="1101"/>
      <c r="AU28" s="1101" t="s">
        <v>576</v>
      </c>
      <c r="AV28" s="1101"/>
      <c r="AW28" s="1101"/>
      <c r="AX28" s="1101"/>
      <c r="AY28" s="1101"/>
      <c r="AZ28" s="1102" t="s">
        <v>577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404</v>
      </c>
      <c r="C29" s="1087"/>
      <c r="D29" s="1087"/>
      <c r="E29" s="1087"/>
      <c r="F29" s="1087"/>
      <c r="G29" s="1087"/>
      <c r="H29" s="1087"/>
      <c r="I29" s="1087"/>
      <c r="J29" s="1087"/>
      <c r="K29" s="1087"/>
      <c r="L29" s="1087"/>
      <c r="M29" s="1087"/>
      <c r="N29" s="1087"/>
      <c r="O29" s="1087"/>
      <c r="P29" s="1088"/>
      <c r="Q29" s="1098">
        <v>66</v>
      </c>
      <c r="R29" s="1099"/>
      <c r="S29" s="1099"/>
      <c r="T29" s="1099"/>
      <c r="U29" s="1099"/>
      <c r="V29" s="1099">
        <v>59</v>
      </c>
      <c r="W29" s="1099"/>
      <c r="X29" s="1099"/>
      <c r="Y29" s="1099"/>
      <c r="Z29" s="1099"/>
      <c r="AA29" s="1099">
        <v>7</v>
      </c>
      <c r="AB29" s="1099"/>
      <c r="AC29" s="1099"/>
      <c r="AD29" s="1099"/>
      <c r="AE29" s="1100"/>
      <c r="AF29" s="1092">
        <v>7</v>
      </c>
      <c r="AG29" s="1093"/>
      <c r="AH29" s="1093"/>
      <c r="AI29" s="1093"/>
      <c r="AJ29" s="1094"/>
      <c r="AK29" s="1035">
        <v>21</v>
      </c>
      <c r="AL29" s="1026"/>
      <c r="AM29" s="1026"/>
      <c r="AN29" s="1026"/>
      <c r="AO29" s="1026"/>
      <c r="AP29" s="1026" t="s">
        <v>576</v>
      </c>
      <c r="AQ29" s="1026"/>
      <c r="AR29" s="1026"/>
      <c r="AS29" s="1026"/>
      <c r="AT29" s="1026"/>
      <c r="AU29" s="1026" t="s">
        <v>576</v>
      </c>
      <c r="AV29" s="1026"/>
      <c r="AW29" s="1026"/>
      <c r="AX29" s="1026"/>
      <c r="AY29" s="1026"/>
      <c r="AZ29" s="1026" t="s">
        <v>576</v>
      </c>
      <c r="BA29" s="1026"/>
      <c r="BB29" s="1026"/>
      <c r="BC29" s="1026"/>
      <c r="BD29" s="1026"/>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405</v>
      </c>
      <c r="C30" s="1087"/>
      <c r="D30" s="1087"/>
      <c r="E30" s="1087"/>
      <c r="F30" s="1087"/>
      <c r="G30" s="1087"/>
      <c r="H30" s="1087"/>
      <c r="I30" s="1087"/>
      <c r="J30" s="1087"/>
      <c r="K30" s="1087"/>
      <c r="L30" s="1087"/>
      <c r="M30" s="1087"/>
      <c r="N30" s="1087"/>
      <c r="O30" s="1087"/>
      <c r="P30" s="1088"/>
      <c r="Q30" s="1098">
        <v>34</v>
      </c>
      <c r="R30" s="1099"/>
      <c r="S30" s="1099"/>
      <c r="T30" s="1099"/>
      <c r="U30" s="1099"/>
      <c r="V30" s="1099">
        <v>33</v>
      </c>
      <c r="W30" s="1099"/>
      <c r="X30" s="1099"/>
      <c r="Y30" s="1099"/>
      <c r="Z30" s="1099"/>
      <c r="AA30" s="1099">
        <v>1</v>
      </c>
      <c r="AB30" s="1099"/>
      <c r="AC30" s="1099"/>
      <c r="AD30" s="1099"/>
      <c r="AE30" s="1100"/>
      <c r="AF30" s="1092">
        <v>1</v>
      </c>
      <c r="AG30" s="1093"/>
      <c r="AH30" s="1093"/>
      <c r="AI30" s="1093"/>
      <c r="AJ30" s="1094"/>
      <c r="AK30" s="1035">
        <v>26</v>
      </c>
      <c r="AL30" s="1026"/>
      <c r="AM30" s="1026"/>
      <c r="AN30" s="1026"/>
      <c r="AO30" s="1026"/>
      <c r="AP30" s="1026" t="s">
        <v>576</v>
      </c>
      <c r="AQ30" s="1026"/>
      <c r="AR30" s="1026"/>
      <c r="AS30" s="1026"/>
      <c r="AT30" s="1026"/>
      <c r="AU30" s="1026" t="s">
        <v>576</v>
      </c>
      <c r="AV30" s="1026"/>
      <c r="AW30" s="1026"/>
      <c r="AX30" s="1026"/>
      <c r="AY30" s="1026"/>
      <c r="AZ30" s="1026" t="s">
        <v>576</v>
      </c>
      <c r="BA30" s="1026"/>
      <c r="BB30" s="1026"/>
      <c r="BC30" s="1026"/>
      <c r="BD30" s="1026"/>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406</v>
      </c>
      <c r="C31" s="1087"/>
      <c r="D31" s="1087"/>
      <c r="E31" s="1087"/>
      <c r="F31" s="1087"/>
      <c r="G31" s="1087"/>
      <c r="H31" s="1087"/>
      <c r="I31" s="1087"/>
      <c r="J31" s="1087"/>
      <c r="K31" s="1087"/>
      <c r="L31" s="1087"/>
      <c r="M31" s="1087"/>
      <c r="N31" s="1087"/>
      <c r="O31" s="1087"/>
      <c r="P31" s="1088"/>
      <c r="Q31" s="1098">
        <v>14</v>
      </c>
      <c r="R31" s="1099"/>
      <c r="S31" s="1099"/>
      <c r="T31" s="1099"/>
      <c r="U31" s="1099"/>
      <c r="V31" s="1099">
        <v>14</v>
      </c>
      <c r="W31" s="1099"/>
      <c r="X31" s="1099"/>
      <c r="Y31" s="1099"/>
      <c r="Z31" s="1099"/>
      <c r="AA31" s="1099">
        <v>0</v>
      </c>
      <c r="AB31" s="1099"/>
      <c r="AC31" s="1099"/>
      <c r="AD31" s="1099"/>
      <c r="AE31" s="1100"/>
      <c r="AF31" s="1092">
        <v>0</v>
      </c>
      <c r="AG31" s="1093"/>
      <c r="AH31" s="1093"/>
      <c r="AI31" s="1093"/>
      <c r="AJ31" s="1094"/>
      <c r="AK31" s="1035">
        <v>6</v>
      </c>
      <c r="AL31" s="1026"/>
      <c r="AM31" s="1026"/>
      <c r="AN31" s="1026"/>
      <c r="AO31" s="1026"/>
      <c r="AP31" s="1026" t="s">
        <v>576</v>
      </c>
      <c r="AQ31" s="1026"/>
      <c r="AR31" s="1026"/>
      <c r="AS31" s="1026"/>
      <c r="AT31" s="1026"/>
      <c r="AU31" s="1026" t="s">
        <v>576</v>
      </c>
      <c r="AV31" s="1026"/>
      <c r="AW31" s="1026"/>
      <c r="AX31" s="1026"/>
      <c r="AY31" s="1026"/>
      <c r="AZ31" s="1026" t="s">
        <v>576</v>
      </c>
      <c r="BA31" s="1026"/>
      <c r="BB31" s="1026"/>
      <c r="BC31" s="1026"/>
      <c r="BD31" s="1026"/>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407</v>
      </c>
      <c r="C32" s="1087"/>
      <c r="D32" s="1087"/>
      <c r="E32" s="1087"/>
      <c r="F32" s="1087"/>
      <c r="G32" s="1087"/>
      <c r="H32" s="1087"/>
      <c r="I32" s="1087"/>
      <c r="J32" s="1087"/>
      <c r="K32" s="1087"/>
      <c r="L32" s="1087"/>
      <c r="M32" s="1087"/>
      <c r="N32" s="1087"/>
      <c r="O32" s="1087"/>
      <c r="P32" s="1088"/>
      <c r="Q32" s="1098">
        <v>39</v>
      </c>
      <c r="R32" s="1099"/>
      <c r="S32" s="1099"/>
      <c r="T32" s="1099"/>
      <c r="U32" s="1099"/>
      <c r="V32" s="1099">
        <v>38</v>
      </c>
      <c r="W32" s="1099"/>
      <c r="X32" s="1099"/>
      <c r="Y32" s="1099"/>
      <c r="Z32" s="1099"/>
      <c r="AA32" s="1099">
        <v>1</v>
      </c>
      <c r="AB32" s="1099"/>
      <c r="AC32" s="1099"/>
      <c r="AD32" s="1099"/>
      <c r="AE32" s="1100"/>
      <c r="AF32" s="1092">
        <v>1</v>
      </c>
      <c r="AG32" s="1093"/>
      <c r="AH32" s="1093"/>
      <c r="AI32" s="1093"/>
      <c r="AJ32" s="1094"/>
      <c r="AK32" s="1035">
        <v>20</v>
      </c>
      <c r="AL32" s="1026"/>
      <c r="AM32" s="1026"/>
      <c r="AN32" s="1026"/>
      <c r="AO32" s="1026"/>
      <c r="AP32" s="1026">
        <v>127</v>
      </c>
      <c r="AQ32" s="1026"/>
      <c r="AR32" s="1026"/>
      <c r="AS32" s="1026"/>
      <c r="AT32" s="1026"/>
      <c r="AU32" s="1026">
        <v>93</v>
      </c>
      <c r="AV32" s="1026"/>
      <c r="AW32" s="1026"/>
      <c r="AX32" s="1026"/>
      <c r="AY32" s="1026"/>
      <c r="AZ32" s="1026" t="s">
        <v>576</v>
      </c>
      <c r="BA32" s="1026"/>
      <c r="BB32" s="1026"/>
      <c r="BC32" s="1026"/>
      <c r="BD32" s="1026"/>
      <c r="BE32" s="1081" t="s">
        <v>408</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409</v>
      </c>
      <c r="C33" s="1087"/>
      <c r="D33" s="1087"/>
      <c r="E33" s="1087"/>
      <c r="F33" s="1087"/>
      <c r="G33" s="1087"/>
      <c r="H33" s="1087"/>
      <c r="I33" s="1087"/>
      <c r="J33" s="1087"/>
      <c r="K33" s="1087"/>
      <c r="L33" s="1087"/>
      <c r="M33" s="1087"/>
      <c r="N33" s="1087"/>
      <c r="O33" s="1087"/>
      <c r="P33" s="1088"/>
      <c r="Q33" s="1098">
        <v>41</v>
      </c>
      <c r="R33" s="1099"/>
      <c r="S33" s="1099"/>
      <c r="T33" s="1099"/>
      <c r="U33" s="1099"/>
      <c r="V33" s="1099">
        <v>40</v>
      </c>
      <c r="W33" s="1099"/>
      <c r="X33" s="1099"/>
      <c r="Y33" s="1099"/>
      <c r="Z33" s="1099"/>
      <c r="AA33" s="1099">
        <v>1</v>
      </c>
      <c r="AB33" s="1099"/>
      <c r="AC33" s="1099"/>
      <c r="AD33" s="1099"/>
      <c r="AE33" s="1100"/>
      <c r="AF33" s="1092">
        <v>1</v>
      </c>
      <c r="AG33" s="1093"/>
      <c r="AH33" s="1093"/>
      <c r="AI33" s="1093"/>
      <c r="AJ33" s="1094"/>
      <c r="AK33" s="1035">
        <v>22</v>
      </c>
      <c r="AL33" s="1026"/>
      <c r="AM33" s="1026"/>
      <c r="AN33" s="1026"/>
      <c r="AO33" s="1026"/>
      <c r="AP33" s="1026">
        <v>140</v>
      </c>
      <c r="AQ33" s="1026"/>
      <c r="AR33" s="1026"/>
      <c r="AS33" s="1026"/>
      <c r="AT33" s="1026"/>
      <c r="AU33" s="1026">
        <v>140</v>
      </c>
      <c r="AV33" s="1026"/>
      <c r="AW33" s="1026"/>
      <c r="AX33" s="1026"/>
      <c r="AY33" s="1026"/>
      <c r="AZ33" s="1026" t="s">
        <v>576</v>
      </c>
      <c r="BA33" s="1026"/>
      <c r="BB33" s="1026"/>
      <c r="BC33" s="1026"/>
      <c r="BD33" s="1026"/>
      <c r="BE33" s="1081" t="s">
        <v>408</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410</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18</v>
      </c>
      <c r="AG63" s="1014"/>
      <c r="AH63" s="1014"/>
      <c r="AI63" s="1014"/>
      <c r="AJ63" s="1079"/>
      <c r="AK63" s="1080"/>
      <c r="AL63" s="1018"/>
      <c r="AM63" s="1018"/>
      <c r="AN63" s="1018"/>
      <c r="AO63" s="1018"/>
      <c r="AP63" s="1014">
        <v>267</v>
      </c>
      <c r="AQ63" s="1014"/>
      <c r="AR63" s="1014"/>
      <c r="AS63" s="1014"/>
      <c r="AT63" s="1014"/>
      <c r="AU63" s="1014">
        <v>233</v>
      </c>
      <c r="AV63" s="1014"/>
      <c r="AW63" s="1014"/>
      <c r="AX63" s="1014"/>
      <c r="AY63" s="1014"/>
      <c r="AZ63" s="1074"/>
      <c r="BA63" s="1074"/>
      <c r="BB63" s="1074"/>
      <c r="BC63" s="1074"/>
      <c r="BD63" s="1074"/>
      <c r="BE63" s="1015"/>
      <c r="BF63" s="1015"/>
      <c r="BG63" s="1015"/>
      <c r="BH63" s="1015"/>
      <c r="BI63" s="1016"/>
      <c r="BJ63" s="1075" t="s">
        <v>136</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414</v>
      </c>
      <c r="R66" s="1057"/>
      <c r="S66" s="1057"/>
      <c r="T66" s="1057"/>
      <c r="U66" s="1058"/>
      <c r="V66" s="1056" t="s">
        <v>415</v>
      </c>
      <c r="W66" s="1057"/>
      <c r="X66" s="1057"/>
      <c r="Y66" s="1057"/>
      <c r="Z66" s="1058"/>
      <c r="AA66" s="1056" t="s">
        <v>416</v>
      </c>
      <c r="AB66" s="1057"/>
      <c r="AC66" s="1057"/>
      <c r="AD66" s="1057"/>
      <c r="AE66" s="1058"/>
      <c r="AF66" s="1062" t="s">
        <v>417</v>
      </c>
      <c r="AG66" s="1063"/>
      <c r="AH66" s="1063"/>
      <c r="AI66" s="1063"/>
      <c r="AJ66" s="1064"/>
      <c r="AK66" s="1056" t="s">
        <v>399</v>
      </c>
      <c r="AL66" s="1051"/>
      <c r="AM66" s="1051"/>
      <c r="AN66" s="1051"/>
      <c r="AO66" s="1052"/>
      <c r="AP66" s="1056" t="s">
        <v>400</v>
      </c>
      <c r="AQ66" s="1057"/>
      <c r="AR66" s="1057"/>
      <c r="AS66" s="1057"/>
      <c r="AT66" s="1058"/>
      <c r="AU66" s="1056" t="s">
        <v>418</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580</v>
      </c>
      <c r="C68" s="1041"/>
      <c r="D68" s="1041"/>
      <c r="E68" s="1041"/>
      <c r="F68" s="1041"/>
      <c r="G68" s="1041"/>
      <c r="H68" s="1041"/>
      <c r="I68" s="1041"/>
      <c r="J68" s="1041"/>
      <c r="K68" s="1041"/>
      <c r="L68" s="1041"/>
      <c r="M68" s="1041"/>
      <c r="N68" s="1041"/>
      <c r="O68" s="1041"/>
      <c r="P68" s="1042"/>
      <c r="Q68" s="1043">
        <v>1256</v>
      </c>
      <c r="R68" s="1037"/>
      <c r="S68" s="1037"/>
      <c r="T68" s="1037"/>
      <c r="U68" s="1037"/>
      <c r="V68" s="1037">
        <v>1236</v>
      </c>
      <c r="W68" s="1037"/>
      <c r="X68" s="1037"/>
      <c r="Y68" s="1037"/>
      <c r="Z68" s="1037"/>
      <c r="AA68" s="1037">
        <v>20</v>
      </c>
      <c r="AB68" s="1037"/>
      <c r="AC68" s="1037"/>
      <c r="AD68" s="1037"/>
      <c r="AE68" s="1037"/>
      <c r="AF68" s="1037">
        <v>20</v>
      </c>
      <c r="AG68" s="1037"/>
      <c r="AH68" s="1037"/>
      <c r="AI68" s="1037"/>
      <c r="AJ68" s="1037"/>
      <c r="AK68" s="1037" t="s">
        <v>576</v>
      </c>
      <c r="AL68" s="1037"/>
      <c r="AM68" s="1037"/>
      <c r="AN68" s="1037"/>
      <c r="AO68" s="1037"/>
      <c r="AP68" s="1037" t="s">
        <v>576</v>
      </c>
      <c r="AQ68" s="1037"/>
      <c r="AR68" s="1037"/>
      <c r="AS68" s="1037"/>
      <c r="AT68" s="1037"/>
      <c r="AU68" s="1037" t="s">
        <v>576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579</v>
      </c>
      <c r="C69" s="1030"/>
      <c r="D69" s="1030"/>
      <c r="E69" s="1030"/>
      <c r="F69" s="1030"/>
      <c r="G69" s="1030"/>
      <c r="H69" s="1030"/>
      <c r="I69" s="1030"/>
      <c r="J69" s="1030"/>
      <c r="K69" s="1030"/>
      <c r="L69" s="1030"/>
      <c r="M69" s="1030"/>
      <c r="N69" s="1030"/>
      <c r="O69" s="1030"/>
      <c r="P69" s="1031"/>
      <c r="Q69" s="1032">
        <v>30</v>
      </c>
      <c r="R69" s="1026"/>
      <c r="S69" s="1026"/>
      <c r="T69" s="1026"/>
      <c r="U69" s="1026"/>
      <c r="V69" s="1026">
        <v>29</v>
      </c>
      <c r="W69" s="1026"/>
      <c r="X69" s="1026"/>
      <c r="Y69" s="1026"/>
      <c r="Z69" s="1026"/>
      <c r="AA69" s="1026">
        <v>1</v>
      </c>
      <c r="AB69" s="1026"/>
      <c r="AC69" s="1026"/>
      <c r="AD69" s="1026"/>
      <c r="AE69" s="1026"/>
      <c r="AF69" s="1026">
        <v>1</v>
      </c>
      <c r="AG69" s="1026"/>
      <c r="AH69" s="1026"/>
      <c r="AI69" s="1026"/>
      <c r="AJ69" s="1026"/>
      <c r="AK69" s="1026" t="s">
        <v>576</v>
      </c>
      <c r="AL69" s="1026"/>
      <c r="AM69" s="1026"/>
      <c r="AN69" s="1026"/>
      <c r="AO69" s="1026"/>
      <c r="AP69" s="1026" t="s">
        <v>576</v>
      </c>
      <c r="AQ69" s="1026"/>
      <c r="AR69" s="1026"/>
      <c r="AS69" s="1026"/>
      <c r="AT69" s="1026"/>
      <c r="AU69" s="1026" t="s">
        <v>576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578</v>
      </c>
      <c r="C70" s="1030"/>
      <c r="D70" s="1030"/>
      <c r="E70" s="1030"/>
      <c r="F70" s="1030"/>
      <c r="G70" s="1030"/>
      <c r="H70" s="1030"/>
      <c r="I70" s="1030"/>
      <c r="J70" s="1030"/>
      <c r="K70" s="1030"/>
      <c r="L70" s="1030"/>
      <c r="M70" s="1030"/>
      <c r="N70" s="1030"/>
      <c r="O70" s="1030"/>
      <c r="P70" s="1031"/>
      <c r="Q70" s="1032">
        <v>516</v>
      </c>
      <c r="R70" s="1026"/>
      <c r="S70" s="1026"/>
      <c r="T70" s="1026"/>
      <c r="U70" s="1026"/>
      <c r="V70" s="1026">
        <v>474</v>
      </c>
      <c r="W70" s="1026"/>
      <c r="X70" s="1026"/>
      <c r="Y70" s="1026"/>
      <c r="Z70" s="1026"/>
      <c r="AA70" s="1026">
        <v>42</v>
      </c>
      <c r="AB70" s="1026"/>
      <c r="AC70" s="1026"/>
      <c r="AD70" s="1026"/>
      <c r="AE70" s="1026"/>
      <c r="AF70" s="1026">
        <v>42</v>
      </c>
      <c r="AG70" s="1026"/>
      <c r="AH70" s="1026"/>
      <c r="AI70" s="1026"/>
      <c r="AJ70" s="1026"/>
      <c r="AK70" s="1026" t="s">
        <v>576</v>
      </c>
      <c r="AL70" s="1026"/>
      <c r="AM70" s="1026"/>
      <c r="AN70" s="1026"/>
      <c r="AO70" s="1026"/>
      <c r="AP70" s="1026" t="s">
        <v>576</v>
      </c>
      <c r="AQ70" s="1026"/>
      <c r="AR70" s="1026"/>
      <c r="AS70" s="1026"/>
      <c r="AT70" s="1026"/>
      <c r="AU70" s="1026" t="s">
        <v>576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63</v>
      </c>
      <c r="AG88" s="1014"/>
      <c r="AH88" s="1014"/>
      <c r="AI88" s="1014"/>
      <c r="AJ88" s="1014"/>
      <c r="AK88" s="1018"/>
      <c r="AL88" s="1018"/>
      <c r="AM88" s="1018"/>
      <c r="AN88" s="1018"/>
      <c r="AO88" s="1018"/>
      <c r="AP88" s="1014" t="s">
        <v>575</v>
      </c>
      <c r="AQ88" s="1014"/>
      <c r="AR88" s="1014"/>
      <c r="AS88" s="1014"/>
      <c r="AT88" s="1014"/>
      <c r="AU88" s="1014" t="s">
        <v>575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309</v>
      </c>
      <c r="AG109" s="949"/>
      <c r="AH109" s="949"/>
      <c r="AI109" s="949"/>
      <c r="AJ109" s="950"/>
      <c r="AK109" s="951" t="s">
        <v>308</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309</v>
      </c>
      <c r="BW109" s="949"/>
      <c r="BX109" s="949"/>
      <c r="BY109" s="949"/>
      <c r="BZ109" s="950"/>
      <c r="CA109" s="951" t="s">
        <v>308</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309</v>
      </c>
      <c r="DM109" s="949"/>
      <c r="DN109" s="949"/>
      <c r="DO109" s="949"/>
      <c r="DP109" s="950"/>
      <c r="DQ109" s="951" t="s">
        <v>308</v>
      </c>
      <c r="DR109" s="949"/>
      <c r="DS109" s="949"/>
      <c r="DT109" s="949"/>
      <c r="DU109" s="950"/>
      <c r="DV109" s="951" t="s">
        <v>429</v>
      </c>
      <c r="DW109" s="949"/>
      <c r="DX109" s="949"/>
      <c r="DY109" s="949"/>
      <c r="DZ109" s="980"/>
    </row>
    <row r="110" spans="1:131" s="247"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192664</v>
      </c>
      <c r="AB110" s="942"/>
      <c r="AC110" s="942"/>
      <c r="AD110" s="942"/>
      <c r="AE110" s="943"/>
      <c r="AF110" s="944">
        <v>204459</v>
      </c>
      <c r="AG110" s="942"/>
      <c r="AH110" s="942"/>
      <c r="AI110" s="942"/>
      <c r="AJ110" s="943"/>
      <c r="AK110" s="944">
        <v>235933</v>
      </c>
      <c r="AL110" s="942"/>
      <c r="AM110" s="942"/>
      <c r="AN110" s="942"/>
      <c r="AO110" s="943"/>
      <c r="AP110" s="945">
        <v>21.1</v>
      </c>
      <c r="AQ110" s="946"/>
      <c r="AR110" s="946"/>
      <c r="AS110" s="946"/>
      <c r="AT110" s="947"/>
      <c r="AU110" s="981" t="s">
        <v>73</v>
      </c>
      <c r="AV110" s="982"/>
      <c r="AW110" s="982"/>
      <c r="AX110" s="982"/>
      <c r="AY110" s="982"/>
      <c r="AZ110" s="907" t="s">
        <v>432</v>
      </c>
      <c r="BA110" s="854"/>
      <c r="BB110" s="854"/>
      <c r="BC110" s="854"/>
      <c r="BD110" s="854"/>
      <c r="BE110" s="854"/>
      <c r="BF110" s="854"/>
      <c r="BG110" s="854"/>
      <c r="BH110" s="854"/>
      <c r="BI110" s="854"/>
      <c r="BJ110" s="854"/>
      <c r="BK110" s="854"/>
      <c r="BL110" s="854"/>
      <c r="BM110" s="854"/>
      <c r="BN110" s="854"/>
      <c r="BO110" s="854"/>
      <c r="BP110" s="855"/>
      <c r="BQ110" s="908">
        <v>3203115</v>
      </c>
      <c r="BR110" s="889"/>
      <c r="BS110" s="889"/>
      <c r="BT110" s="889"/>
      <c r="BU110" s="889"/>
      <c r="BV110" s="889">
        <v>3296050</v>
      </c>
      <c r="BW110" s="889"/>
      <c r="BX110" s="889"/>
      <c r="BY110" s="889"/>
      <c r="BZ110" s="889"/>
      <c r="CA110" s="889">
        <v>3216962</v>
      </c>
      <c r="CB110" s="889"/>
      <c r="CC110" s="889"/>
      <c r="CD110" s="889"/>
      <c r="CE110" s="889"/>
      <c r="CF110" s="913">
        <v>287.39999999999998</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136</v>
      </c>
      <c r="DH110" s="889"/>
      <c r="DI110" s="889"/>
      <c r="DJ110" s="889"/>
      <c r="DK110" s="889"/>
      <c r="DL110" s="889" t="s">
        <v>136</v>
      </c>
      <c r="DM110" s="889"/>
      <c r="DN110" s="889"/>
      <c r="DO110" s="889"/>
      <c r="DP110" s="889"/>
      <c r="DQ110" s="889" t="s">
        <v>136</v>
      </c>
      <c r="DR110" s="889"/>
      <c r="DS110" s="889"/>
      <c r="DT110" s="889"/>
      <c r="DU110" s="889"/>
      <c r="DV110" s="890" t="s">
        <v>136</v>
      </c>
      <c r="DW110" s="890"/>
      <c r="DX110" s="890"/>
      <c r="DY110" s="890"/>
      <c r="DZ110" s="891"/>
    </row>
    <row r="111" spans="1:131" s="247"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136</v>
      </c>
      <c r="AB111" s="970"/>
      <c r="AC111" s="970"/>
      <c r="AD111" s="970"/>
      <c r="AE111" s="971"/>
      <c r="AF111" s="972" t="s">
        <v>136</v>
      </c>
      <c r="AG111" s="970"/>
      <c r="AH111" s="970"/>
      <c r="AI111" s="970"/>
      <c r="AJ111" s="971"/>
      <c r="AK111" s="972" t="s">
        <v>136</v>
      </c>
      <c r="AL111" s="970"/>
      <c r="AM111" s="970"/>
      <c r="AN111" s="970"/>
      <c r="AO111" s="971"/>
      <c r="AP111" s="973" t="s">
        <v>136</v>
      </c>
      <c r="AQ111" s="974"/>
      <c r="AR111" s="974"/>
      <c r="AS111" s="974"/>
      <c r="AT111" s="975"/>
      <c r="AU111" s="983"/>
      <c r="AV111" s="984"/>
      <c r="AW111" s="984"/>
      <c r="AX111" s="984"/>
      <c r="AY111" s="984"/>
      <c r="AZ111" s="861" t="s">
        <v>436</v>
      </c>
      <c r="BA111" s="794"/>
      <c r="BB111" s="794"/>
      <c r="BC111" s="794"/>
      <c r="BD111" s="794"/>
      <c r="BE111" s="794"/>
      <c r="BF111" s="794"/>
      <c r="BG111" s="794"/>
      <c r="BH111" s="794"/>
      <c r="BI111" s="794"/>
      <c r="BJ111" s="794"/>
      <c r="BK111" s="794"/>
      <c r="BL111" s="794"/>
      <c r="BM111" s="794"/>
      <c r="BN111" s="794"/>
      <c r="BO111" s="794"/>
      <c r="BP111" s="795"/>
      <c r="BQ111" s="833" t="s">
        <v>136</v>
      </c>
      <c r="BR111" s="834"/>
      <c r="BS111" s="834"/>
      <c r="BT111" s="834"/>
      <c r="BU111" s="834"/>
      <c r="BV111" s="834" t="s">
        <v>437</v>
      </c>
      <c r="BW111" s="834"/>
      <c r="BX111" s="834"/>
      <c r="BY111" s="834"/>
      <c r="BZ111" s="834"/>
      <c r="CA111" s="834" t="s">
        <v>136</v>
      </c>
      <c r="CB111" s="834"/>
      <c r="CC111" s="834"/>
      <c r="CD111" s="834"/>
      <c r="CE111" s="834"/>
      <c r="CF111" s="922" t="s">
        <v>136</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t="s">
        <v>136</v>
      </c>
      <c r="DH111" s="834"/>
      <c r="DI111" s="834"/>
      <c r="DJ111" s="834"/>
      <c r="DK111" s="834"/>
      <c r="DL111" s="834" t="s">
        <v>136</v>
      </c>
      <c r="DM111" s="834"/>
      <c r="DN111" s="834"/>
      <c r="DO111" s="834"/>
      <c r="DP111" s="834"/>
      <c r="DQ111" s="834" t="s">
        <v>136</v>
      </c>
      <c r="DR111" s="834"/>
      <c r="DS111" s="834"/>
      <c r="DT111" s="834"/>
      <c r="DU111" s="834"/>
      <c r="DV111" s="840" t="s">
        <v>136</v>
      </c>
      <c r="DW111" s="840"/>
      <c r="DX111" s="840"/>
      <c r="DY111" s="840"/>
      <c r="DZ111" s="841"/>
    </row>
    <row r="112" spans="1:131" s="247" customFormat="1" ht="26.25" customHeight="1" x14ac:dyDescent="0.15">
      <c r="A112" s="963" t="s">
        <v>439</v>
      </c>
      <c r="B112" s="964"/>
      <c r="C112" s="794" t="s">
        <v>440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437</v>
      </c>
      <c r="AB112" s="824"/>
      <c r="AC112" s="824"/>
      <c r="AD112" s="824"/>
      <c r="AE112" s="825"/>
      <c r="AF112" s="826" t="s">
        <v>136</v>
      </c>
      <c r="AG112" s="824"/>
      <c r="AH112" s="824"/>
      <c r="AI112" s="824"/>
      <c r="AJ112" s="825"/>
      <c r="AK112" s="826" t="s">
        <v>136</v>
      </c>
      <c r="AL112" s="824"/>
      <c r="AM112" s="824"/>
      <c r="AN112" s="824"/>
      <c r="AO112" s="825"/>
      <c r="AP112" s="871" t="s">
        <v>136</v>
      </c>
      <c r="AQ112" s="872"/>
      <c r="AR112" s="872"/>
      <c r="AS112" s="872"/>
      <c r="AT112" s="873"/>
      <c r="AU112" s="983"/>
      <c r="AV112" s="984"/>
      <c r="AW112" s="984"/>
      <c r="AX112" s="984"/>
      <c r="AY112" s="984"/>
      <c r="AZ112" s="861" t="s">
        <v>441</v>
      </c>
      <c r="BA112" s="794"/>
      <c r="BB112" s="794"/>
      <c r="BC112" s="794"/>
      <c r="BD112" s="794"/>
      <c r="BE112" s="794"/>
      <c r="BF112" s="794"/>
      <c r="BG112" s="794"/>
      <c r="BH112" s="794"/>
      <c r="BI112" s="794"/>
      <c r="BJ112" s="794"/>
      <c r="BK112" s="794"/>
      <c r="BL112" s="794"/>
      <c r="BM112" s="794"/>
      <c r="BN112" s="794"/>
      <c r="BO112" s="794"/>
      <c r="BP112" s="795"/>
      <c r="BQ112" s="833">
        <v>271225</v>
      </c>
      <c r="BR112" s="834"/>
      <c r="BS112" s="834"/>
      <c r="BT112" s="834"/>
      <c r="BU112" s="834"/>
      <c r="BV112" s="834">
        <v>253284</v>
      </c>
      <c r="BW112" s="834"/>
      <c r="BX112" s="834"/>
      <c r="BY112" s="834"/>
      <c r="BZ112" s="834"/>
      <c r="CA112" s="834">
        <v>233599</v>
      </c>
      <c r="CB112" s="834"/>
      <c r="CC112" s="834"/>
      <c r="CD112" s="834"/>
      <c r="CE112" s="834"/>
      <c r="CF112" s="922">
        <v>20.9</v>
      </c>
      <c r="CG112" s="923"/>
      <c r="CH112" s="923"/>
      <c r="CI112" s="923"/>
      <c r="CJ112" s="923"/>
      <c r="CK112" s="978"/>
      <c r="CL112" s="865"/>
      <c r="CM112" s="868" t="s">
        <v>442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136</v>
      </c>
      <c r="DH112" s="834"/>
      <c r="DI112" s="834"/>
      <c r="DJ112" s="834"/>
      <c r="DK112" s="834"/>
      <c r="DL112" s="834" t="s">
        <v>437</v>
      </c>
      <c r="DM112" s="834"/>
      <c r="DN112" s="834"/>
      <c r="DO112" s="834"/>
      <c r="DP112" s="834"/>
      <c r="DQ112" s="834" t="s">
        <v>136</v>
      </c>
      <c r="DR112" s="834"/>
      <c r="DS112" s="834"/>
      <c r="DT112" s="834"/>
      <c r="DU112" s="834"/>
      <c r="DV112" s="840" t="s">
        <v>136</v>
      </c>
      <c r="DW112" s="840"/>
      <c r="DX112" s="840"/>
      <c r="DY112" s="840"/>
      <c r="DZ112" s="841"/>
    </row>
    <row r="113" spans="1:130" s="247" customFormat="1" ht="26.25" customHeight="1" x14ac:dyDescent="0.15">
      <c r="A113" s="965"/>
      <c r="B113" s="966"/>
      <c r="C113" s="794" t="s">
        <v>443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24883</v>
      </c>
      <c r="AB113" s="970"/>
      <c r="AC113" s="970"/>
      <c r="AD113" s="970"/>
      <c r="AE113" s="971"/>
      <c r="AF113" s="972">
        <v>24842</v>
      </c>
      <c r="AG113" s="970"/>
      <c r="AH113" s="970"/>
      <c r="AI113" s="970"/>
      <c r="AJ113" s="971"/>
      <c r="AK113" s="972">
        <v>24852</v>
      </c>
      <c r="AL113" s="970"/>
      <c r="AM113" s="970"/>
      <c r="AN113" s="970"/>
      <c r="AO113" s="971"/>
      <c r="AP113" s="973">
        <v>2.2000000000000002</v>
      </c>
      <c r="AQ113" s="974"/>
      <c r="AR113" s="974"/>
      <c r="AS113" s="974"/>
      <c r="AT113" s="975"/>
      <c r="AU113" s="983"/>
      <c r="AV113" s="984"/>
      <c r="AW113" s="984"/>
      <c r="AX113" s="984"/>
      <c r="AY113" s="984"/>
      <c r="AZ113" s="861" t="s">
        <v>444</v>
      </c>
      <c r="BA113" s="794"/>
      <c r="BB113" s="794"/>
      <c r="BC113" s="794"/>
      <c r="BD113" s="794"/>
      <c r="BE113" s="794"/>
      <c r="BF113" s="794"/>
      <c r="BG113" s="794"/>
      <c r="BH113" s="794"/>
      <c r="BI113" s="794"/>
      <c r="BJ113" s="794"/>
      <c r="BK113" s="794"/>
      <c r="BL113" s="794"/>
      <c r="BM113" s="794"/>
      <c r="BN113" s="794"/>
      <c r="BO113" s="794"/>
      <c r="BP113" s="795"/>
      <c r="BQ113" s="833" t="s">
        <v>136</v>
      </c>
      <c r="BR113" s="834"/>
      <c r="BS113" s="834"/>
      <c r="BT113" s="834"/>
      <c r="BU113" s="834"/>
      <c r="BV113" s="834" t="s">
        <v>136</v>
      </c>
      <c r="BW113" s="834"/>
      <c r="BX113" s="834"/>
      <c r="BY113" s="834"/>
      <c r="BZ113" s="834"/>
      <c r="CA113" s="834" t="s">
        <v>437</v>
      </c>
      <c r="CB113" s="834"/>
      <c r="CC113" s="834"/>
      <c r="CD113" s="834"/>
      <c r="CE113" s="834"/>
      <c r="CF113" s="922" t="s">
        <v>136</v>
      </c>
      <c r="CG113" s="923"/>
      <c r="CH113" s="923"/>
      <c r="CI113" s="923"/>
      <c r="CJ113" s="923"/>
      <c r="CK113" s="978"/>
      <c r="CL113" s="865"/>
      <c r="CM113" s="868" t="s">
        <v>445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136</v>
      </c>
      <c r="DH113" s="824"/>
      <c r="DI113" s="824"/>
      <c r="DJ113" s="824"/>
      <c r="DK113" s="825"/>
      <c r="DL113" s="826" t="s">
        <v>136</v>
      </c>
      <c r="DM113" s="824"/>
      <c r="DN113" s="824"/>
      <c r="DO113" s="824"/>
      <c r="DP113" s="825"/>
      <c r="DQ113" s="826" t="s">
        <v>136</v>
      </c>
      <c r="DR113" s="824"/>
      <c r="DS113" s="824"/>
      <c r="DT113" s="824"/>
      <c r="DU113" s="825"/>
      <c r="DV113" s="871" t="s">
        <v>136</v>
      </c>
      <c r="DW113" s="872"/>
      <c r="DX113" s="872"/>
      <c r="DY113" s="872"/>
      <c r="DZ113" s="873"/>
    </row>
    <row r="114" spans="1:130" s="247" customFormat="1" ht="26.25" customHeight="1" x14ac:dyDescent="0.15">
      <c r="A114" s="965"/>
      <c r="B114" s="966"/>
      <c r="C114" s="794" t="s">
        <v>446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4817</v>
      </c>
      <c r="AB114" s="824"/>
      <c r="AC114" s="824"/>
      <c r="AD114" s="824"/>
      <c r="AE114" s="825"/>
      <c r="AF114" s="826">
        <v>262</v>
      </c>
      <c r="AG114" s="824"/>
      <c r="AH114" s="824"/>
      <c r="AI114" s="824"/>
      <c r="AJ114" s="825"/>
      <c r="AK114" s="826">
        <v>221</v>
      </c>
      <c r="AL114" s="824"/>
      <c r="AM114" s="824"/>
      <c r="AN114" s="824"/>
      <c r="AO114" s="825"/>
      <c r="AP114" s="871">
        <v>0</v>
      </c>
      <c r="AQ114" s="872"/>
      <c r="AR114" s="872"/>
      <c r="AS114" s="872"/>
      <c r="AT114" s="873"/>
      <c r="AU114" s="983"/>
      <c r="AV114" s="984"/>
      <c r="AW114" s="984"/>
      <c r="AX114" s="984"/>
      <c r="AY114" s="984"/>
      <c r="AZ114" s="861" t="s">
        <v>447</v>
      </c>
      <c r="BA114" s="794"/>
      <c r="BB114" s="794"/>
      <c r="BC114" s="794"/>
      <c r="BD114" s="794"/>
      <c r="BE114" s="794"/>
      <c r="BF114" s="794"/>
      <c r="BG114" s="794"/>
      <c r="BH114" s="794"/>
      <c r="BI114" s="794"/>
      <c r="BJ114" s="794"/>
      <c r="BK114" s="794"/>
      <c r="BL114" s="794"/>
      <c r="BM114" s="794"/>
      <c r="BN114" s="794"/>
      <c r="BO114" s="794"/>
      <c r="BP114" s="795"/>
      <c r="BQ114" s="833">
        <v>29696</v>
      </c>
      <c r="BR114" s="834"/>
      <c r="BS114" s="834"/>
      <c r="BT114" s="834"/>
      <c r="BU114" s="834"/>
      <c r="BV114" s="834" t="s">
        <v>136</v>
      </c>
      <c r="BW114" s="834"/>
      <c r="BX114" s="834"/>
      <c r="BY114" s="834"/>
      <c r="BZ114" s="834"/>
      <c r="CA114" s="834" t="s">
        <v>136</v>
      </c>
      <c r="CB114" s="834"/>
      <c r="CC114" s="834"/>
      <c r="CD114" s="834"/>
      <c r="CE114" s="834"/>
      <c r="CF114" s="922" t="s">
        <v>136</v>
      </c>
      <c r="CG114" s="923"/>
      <c r="CH114" s="923"/>
      <c r="CI114" s="923"/>
      <c r="CJ114" s="923"/>
      <c r="CK114" s="978"/>
      <c r="CL114" s="865"/>
      <c r="CM114" s="868" t="s">
        <v>448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136</v>
      </c>
      <c r="DH114" s="824"/>
      <c r="DI114" s="824"/>
      <c r="DJ114" s="824"/>
      <c r="DK114" s="825"/>
      <c r="DL114" s="826" t="s">
        <v>136</v>
      </c>
      <c r="DM114" s="824"/>
      <c r="DN114" s="824"/>
      <c r="DO114" s="824"/>
      <c r="DP114" s="825"/>
      <c r="DQ114" s="826" t="s">
        <v>136</v>
      </c>
      <c r="DR114" s="824"/>
      <c r="DS114" s="824"/>
      <c r="DT114" s="824"/>
      <c r="DU114" s="825"/>
      <c r="DV114" s="871" t="s">
        <v>136</v>
      </c>
      <c r="DW114" s="872"/>
      <c r="DX114" s="872"/>
      <c r="DY114" s="872"/>
      <c r="DZ114" s="873"/>
    </row>
    <row r="115" spans="1:130" s="247" customFormat="1" ht="26.25" customHeight="1" x14ac:dyDescent="0.15">
      <c r="A115" s="965"/>
      <c r="B115" s="966"/>
      <c r="C115" s="794" t="s">
        <v>449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136</v>
      </c>
      <c r="AB115" s="970"/>
      <c r="AC115" s="970"/>
      <c r="AD115" s="970"/>
      <c r="AE115" s="971"/>
      <c r="AF115" s="972" t="s">
        <v>437</v>
      </c>
      <c r="AG115" s="970"/>
      <c r="AH115" s="970"/>
      <c r="AI115" s="970"/>
      <c r="AJ115" s="971"/>
      <c r="AK115" s="972" t="s">
        <v>136</v>
      </c>
      <c r="AL115" s="970"/>
      <c r="AM115" s="970"/>
      <c r="AN115" s="970"/>
      <c r="AO115" s="971"/>
      <c r="AP115" s="973" t="s">
        <v>136</v>
      </c>
      <c r="AQ115" s="974"/>
      <c r="AR115" s="974"/>
      <c r="AS115" s="974"/>
      <c r="AT115" s="975"/>
      <c r="AU115" s="983"/>
      <c r="AV115" s="984"/>
      <c r="AW115" s="984"/>
      <c r="AX115" s="984"/>
      <c r="AY115" s="984"/>
      <c r="AZ115" s="861" t="s">
        <v>450</v>
      </c>
      <c r="BA115" s="794"/>
      <c r="BB115" s="794"/>
      <c r="BC115" s="794"/>
      <c r="BD115" s="794"/>
      <c r="BE115" s="794"/>
      <c r="BF115" s="794"/>
      <c r="BG115" s="794"/>
      <c r="BH115" s="794"/>
      <c r="BI115" s="794"/>
      <c r="BJ115" s="794"/>
      <c r="BK115" s="794"/>
      <c r="BL115" s="794"/>
      <c r="BM115" s="794"/>
      <c r="BN115" s="794"/>
      <c r="BO115" s="794"/>
      <c r="BP115" s="795"/>
      <c r="BQ115" s="833" t="s">
        <v>136</v>
      </c>
      <c r="BR115" s="834"/>
      <c r="BS115" s="834"/>
      <c r="BT115" s="834"/>
      <c r="BU115" s="834"/>
      <c r="BV115" s="834" t="s">
        <v>437</v>
      </c>
      <c r="BW115" s="834"/>
      <c r="BX115" s="834"/>
      <c r="BY115" s="834"/>
      <c r="BZ115" s="834"/>
      <c r="CA115" s="834" t="s">
        <v>136</v>
      </c>
      <c r="CB115" s="834"/>
      <c r="CC115" s="834"/>
      <c r="CD115" s="834"/>
      <c r="CE115" s="834"/>
      <c r="CF115" s="922" t="s">
        <v>136</v>
      </c>
      <c r="CG115" s="923"/>
      <c r="CH115" s="923"/>
      <c r="CI115" s="923"/>
      <c r="CJ115" s="923"/>
      <c r="CK115" s="978"/>
      <c r="CL115" s="865"/>
      <c r="CM115" s="861" t="s">
        <v>451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136</v>
      </c>
      <c r="DH115" s="824"/>
      <c r="DI115" s="824"/>
      <c r="DJ115" s="824"/>
      <c r="DK115" s="825"/>
      <c r="DL115" s="826" t="s">
        <v>437</v>
      </c>
      <c r="DM115" s="824"/>
      <c r="DN115" s="824"/>
      <c r="DO115" s="824"/>
      <c r="DP115" s="825"/>
      <c r="DQ115" s="826" t="s">
        <v>437</v>
      </c>
      <c r="DR115" s="824"/>
      <c r="DS115" s="824"/>
      <c r="DT115" s="824"/>
      <c r="DU115" s="825"/>
      <c r="DV115" s="871" t="s">
        <v>136</v>
      </c>
      <c r="DW115" s="872"/>
      <c r="DX115" s="872"/>
      <c r="DY115" s="872"/>
      <c r="DZ115" s="873"/>
    </row>
    <row r="116" spans="1:130" s="247" customFormat="1" ht="26.25" customHeight="1" x14ac:dyDescent="0.15">
      <c r="A116" s="967"/>
      <c r="B116" s="968"/>
      <c r="C116" s="927" t="s">
        <v>452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28</v>
      </c>
      <c r="AB116" s="824"/>
      <c r="AC116" s="824"/>
      <c r="AD116" s="824"/>
      <c r="AE116" s="825"/>
      <c r="AF116" s="826">
        <v>56</v>
      </c>
      <c r="AG116" s="824"/>
      <c r="AH116" s="824"/>
      <c r="AI116" s="824"/>
      <c r="AJ116" s="825"/>
      <c r="AK116" s="826">
        <v>11</v>
      </c>
      <c r="AL116" s="824"/>
      <c r="AM116" s="824"/>
      <c r="AN116" s="824"/>
      <c r="AO116" s="825"/>
      <c r="AP116" s="871">
        <v>0</v>
      </c>
      <c r="AQ116" s="872"/>
      <c r="AR116" s="872"/>
      <c r="AS116" s="872"/>
      <c r="AT116" s="873"/>
      <c r="AU116" s="983"/>
      <c r="AV116" s="984"/>
      <c r="AW116" s="984"/>
      <c r="AX116" s="984"/>
      <c r="AY116" s="984"/>
      <c r="AZ116" s="910" t="s">
        <v>453</v>
      </c>
      <c r="BA116" s="911"/>
      <c r="BB116" s="911"/>
      <c r="BC116" s="911"/>
      <c r="BD116" s="911"/>
      <c r="BE116" s="911"/>
      <c r="BF116" s="911"/>
      <c r="BG116" s="911"/>
      <c r="BH116" s="911"/>
      <c r="BI116" s="911"/>
      <c r="BJ116" s="911"/>
      <c r="BK116" s="911"/>
      <c r="BL116" s="911"/>
      <c r="BM116" s="911"/>
      <c r="BN116" s="911"/>
      <c r="BO116" s="911"/>
      <c r="BP116" s="912"/>
      <c r="BQ116" s="833" t="s">
        <v>136</v>
      </c>
      <c r="BR116" s="834"/>
      <c r="BS116" s="834"/>
      <c r="BT116" s="834"/>
      <c r="BU116" s="834"/>
      <c r="BV116" s="834" t="s">
        <v>136</v>
      </c>
      <c r="BW116" s="834"/>
      <c r="BX116" s="834"/>
      <c r="BY116" s="834"/>
      <c r="BZ116" s="834"/>
      <c r="CA116" s="834" t="s">
        <v>136</v>
      </c>
      <c r="CB116" s="834"/>
      <c r="CC116" s="834"/>
      <c r="CD116" s="834"/>
      <c r="CE116" s="834"/>
      <c r="CF116" s="922" t="s">
        <v>136</v>
      </c>
      <c r="CG116" s="923"/>
      <c r="CH116" s="923"/>
      <c r="CI116" s="923"/>
      <c r="CJ116" s="923"/>
      <c r="CK116" s="978"/>
      <c r="CL116" s="865"/>
      <c r="CM116" s="868" t="s">
        <v>454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437</v>
      </c>
      <c r="DH116" s="824"/>
      <c r="DI116" s="824"/>
      <c r="DJ116" s="824"/>
      <c r="DK116" s="825"/>
      <c r="DL116" s="826" t="s">
        <v>437</v>
      </c>
      <c r="DM116" s="824"/>
      <c r="DN116" s="824"/>
      <c r="DO116" s="824"/>
      <c r="DP116" s="825"/>
      <c r="DQ116" s="826" t="s">
        <v>136</v>
      </c>
      <c r="DR116" s="824"/>
      <c r="DS116" s="824"/>
      <c r="DT116" s="824"/>
      <c r="DU116" s="825"/>
      <c r="DV116" s="871" t="s">
        <v>136</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455</v>
      </c>
      <c r="Z117" s="950"/>
      <c r="AA117" s="955">
        <v>222392</v>
      </c>
      <c r="AB117" s="956"/>
      <c r="AC117" s="956"/>
      <c r="AD117" s="956"/>
      <c r="AE117" s="957"/>
      <c r="AF117" s="958">
        <v>229619</v>
      </c>
      <c r="AG117" s="956"/>
      <c r="AH117" s="956"/>
      <c r="AI117" s="956"/>
      <c r="AJ117" s="957"/>
      <c r="AK117" s="958">
        <v>261017</v>
      </c>
      <c r="AL117" s="956"/>
      <c r="AM117" s="956"/>
      <c r="AN117" s="956"/>
      <c r="AO117" s="957"/>
      <c r="AP117" s="959"/>
      <c r="AQ117" s="960"/>
      <c r="AR117" s="960"/>
      <c r="AS117" s="960"/>
      <c r="AT117" s="961"/>
      <c r="AU117" s="983"/>
      <c r="AV117" s="984"/>
      <c r="AW117" s="984"/>
      <c r="AX117" s="984"/>
      <c r="AY117" s="984"/>
      <c r="AZ117" s="910" t="s">
        <v>456</v>
      </c>
      <c r="BA117" s="911"/>
      <c r="BB117" s="911"/>
      <c r="BC117" s="911"/>
      <c r="BD117" s="911"/>
      <c r="BE117" s="911"/>
      <c r="BF117" s="911"/>
      <c r="BG117" s="911"/>
      <c r="BH117" s="911"/>
      <c r="BI117" s="911"/>
      <c r="BJ117" s="911"/>
      <c r="BK117" s="911"/>
      <c r="BL117" s="911"/>
      <c r="BM117" s="911"/>
      <c r="BN117" s="911"/>
      <c r="BO117" s="911"/>
      <c r="BP117" s="912"/>
      <c r="BQ117" s="833" t="s">
        <v>136</v>
      </c>
      <c r="BR117" s="834"/>
      <c r="BS117" s="834"/>
      <c r="BT117" s="834"/>
      <c r="BU117" s="834"/>
      <c r="BV117" s="834" t="s">
        <v>136</v>
      </c>
      <c r="BW117" s="834"/>
      <c r="BX117" s="834"/>
      <c r="BY117" s="834"/>
      <c r="BZ117" s="834"/>
      <c r="CA117" s="834" t="s">
        <v>136</v>
      </c>
      <c r="CB117" s="834"/>
      <c r="CC117" s="834"/>
      <c r="CD117" s="834"/>
      <c r="CE117" s="834"/>
      <c r="CF117" s="922" t="s">
        <v>136</v>
      </c>
      <c r="CG117" s="923"/>
      <c r="CH117" s="923"/>
      <c r="CI117" s="923"/>
      <c r="CJ117" s="923"/>
      <c r="CK117" s="978"/>
      <c r="CL117" s="865"/>
      <c r="CM117" s="868" t="s">
        <v>457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136</v>
      </c>
      <c r="DH117" s="824"/>
      <c r="DI117" s="824"/>
      <c r="DJ117" s="824"/>
      <c r="DK117" s="825"/>
      <c r="DL117" s="826" t="s">
        <v>136</v>
      </c>
      <c r="DM117" s="824"/>
      <c r="DN117" s="824"/>
      <c r="DO117" s="824"/>
      <c r="DP117" s="825"/>
      <c r="DQ117" s="826" t="s">
        <v>136</v>
      </c>
      <c r="DR117" s="824"/>
      <c r="DS117" s="824"/>
      <c r="DT117" s="824"/>
      <c r="DU117" s="825"/>
      <c r="DV117" s="871" t="s">
        <v>136</v>
      </c>
      <c r="DW117" s="872"/>
      <c r="DX117" s="872"/>
      <c r="DY117" s="872"/>
      <c r="DZ117" s="873"/>
    </row>
    <row r="118" spans="1:130" s="247" customFormat="1" ht="26.25" customHeight="1" x14ac:dyDescent="0.15">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309</v>
      </c>
      <c r="AG118" s="949"/>
      <c r="AH118" s="949"/>
      <c r="AI118" s="949"/>
      <c r="AJ118" s="950"/>
      <c r="AK118" s="951" t="s">
        <v>308</v>
      </c>
      <c r="AL118" s="949"/>
      <c r="AM118" s="949"/>
      <c r="AN118" s="949"/>
      <c r="AO118" s="950"/>
      <c r="AP118" s="952" t="s">
        <v>429</v>
      </c>
      <c r="AQ118" s="953"/>
      <c r="AR118" s="953"/>
      <c r="AS118" s="953"/>
      <c r="AT118" s="954"/>
      <c r="AU118" s="983"/>
      <c r="AV118" s="984"/>
      <c r="AW118" s="984"/>
      <c r="AX118" s="984"/>
      <c r="AY118" s="984"/>
      <c r="AZ118" s="926" t="s">
        <v>458</v>
      </c>
      <c r="BA118" s="927"/>
      <c r="BB118" s="927"/>
      <c r="BC118" s="927"/>
      <c r="BD118" s="927"/>
      <c r="BE118" s="927"/>
      <c r="BF118" s="927"/>
      <c r="BG118" s="927"/>
      <c r="BH118" s="927"/>
      <c r="BI118" s="927"/>
      <c r="BJ118" s="927"/>
      <c r="BK118" s="927"/>
      <c r="BL118" s="927"/>
      <c r="BM118" s="927"/>
      <c r="BN118" s="927"/>
      <c r="BO118" s="927"/>
      <c r="BP118" s="928"/>
      <c r="BQ118" s="929" t="s">
        <v>136</v>
      </c>
      <c r="BR118" s="892"/>
      <c r="BS118" s="892"/>
      <c r="BT118" s="892"/>
      <c r="BU118" s="892"/>
      <c r="BV118" s="892" t="s">
        <v>136</v>
      </c>
      <c r="BW118" s="892"/>
      <c r="BX118" s="892"/>
      <c r="BY118" s="892"/>
      <c r="BZ118" s="892"/>
      <c r="CA118" s="892" t="s">
        <v>136</v>
      </c>
      <c r="CB118" s="892"/>
      <c r="CC118" s="892"/>
      <c r="CD118" s="892"/>
      <c r="CE118" s="892"/>
      <c r="CF118" s="922" t="s">
        <v>136</v>
      </c>
      <c r="CG118" s="923"/>
      <c r="CH118" s="923"/>
      <c r="CI118" s="923"/>
      <c r="CJ118" s="923"/>
      <c r="CK118" s="978"/>
      <c r="CL118" s="865"/>
      <c r="CM118" s="868" t="s">
        <v>459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136</v>
      </c>
      <c r="DH118" s="824"/>
      <c r="DI118" s="824"/>
      <c r="DJ118" s="824"/>
      <c r="DK118" s="825"/>
      <c r="DL118" s="826" t="s">
        <v>437</v>
      </c>
      <c r="DM118" s="824"/>
      <c r="DN118" s="824"/>
      <c r="DO118" s="824"/>
      <c r="DP118" s="825"/>
      <c r="DQ118" s="826" t="s">
        <v>136</v>
      </c>
      <c r="DR118" s="824"/>
      <c r="DS118" s="824"/>
      <c r="DT118" s="824"/>
      <c r="DU118" s="825"/>
      <c r="DV118" s="871" t="s">
        <v>437</v>
      </c>
      <c r="DW118" s="872"/>
      <c r="DX118" s="872"/>
      <c r="DY118" s="872"/>
      <c r="DZ118" s="873"/>
    </row>
    <row r="119" spans="1:130" s="247" customFormat="1" ht="26.25" customHeight="1" x14ac:dyDescent="0.15">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136</v>
      </c>
      <c r="AB119" s="942"/>
      <c r="AC119" s="942"/>
      <c r="AD119" s="942"/>
      <c r="AE119" s="943"/>
      <c r="AF119" s="944" t="s">
        <v>437</v>
      </c>
      <c r="AG119" s="942"/>
      <c r="AH119" s="942"/>
      <c r="AI119" s="942"/>
      <c r="AJ119" s="943"/>
      <c r="AK119" s="944" t="s">
        <v>136</v>
      </c>
      <c r="AL119" s="942"/>
      <c r="AM119" s="942"/>
      <c r="AN119" s="942"/>
      <c r="AO119" s="943"/>
      <c r="AP119" s="945" t="s">
        <v>136</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460</v>
      </c>
      <c r="BP119" s="925"/>
      <c r="BQ119" s="929">
        <v>3504036</v>
      </c>
      <c r="BR119" s="892"/>
      <c r="BS119" s="892"/>
      <c r="BT119" s="892"/>
      <c r="BU119" s="892"/>
      <c r="BV119" s="892">
        <v>3549334</v>
      </c>
      <c r="BW119" s="892"/>
      <c r="BX119" s="892"/>
      <c r="BY119" s="892"/>
      <c r="BZ119" s="892"/>
      <c r="CA119" s="892">
        <v>3450561</v>
      </c>
      <c r="CB119" s="892"/>
      <c r="CC119" s="892"/>
      <c r="CD119" s="892"/>
      <c r="CE119" s="892"/>
      <c r="CF119" s="790"/>
      <c r="CG119" s="791"/>
      <c r="CH119" s="791"/>
      <c r="CI119" s="791"/>
      <c r="CJ119" s="881"/>
      <c r="CK119" s="979"/>
      <c r="CL119" s="867"/>
      <c r="CM119" s="885" t="s">
        <v>461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136</v>
      </c>
      <c r="DH119" s="807"/>
      <c r="DI119" s="807"/>
      <c r="DJ119" s="807"/>
      <c r="DK119" s="808"/>
      <c r="DL119" s="809" t="s">
        <v>136</v>
      </c>
      <c r="DM119" s="807"/>
      <c r="DN119" s="807"/>
      <c r="DO119" s="807"/>
      <c r="DP119" s="808"/>
      <c r="DQ119" s="809" t="s">
        <v>437</v>
      </c>
      <c r="DR119" s="807"/>
      <c r="DS119" s="807"/>
      <c r="DT119" s="807"/>
      <c r="DU119" s="808"/>
      <c r="DV119" s="895" t="s">
        <v>136</v>
      </c>
      <c r="DW119" s="896"/>
      <c r="DX119" s="896"/>
      <c r="DY119" s="896"/>
      <c r="DZ119" s="897"/>
    </row>
    <row r="120" spans="1:130" s="247" customFormat="1" ht="26.25" customHeight="1" x14ac:dyDescent="0.15">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136</v>
      </c>
      <c r="AB120" s="824"/>
      <c r="AC120" s="824"/>
      <c r="AD120" s="824"/>
      <c r="AE120" s="825"/>
      <c r="AF120" s="826" t="s">
        <v>136</v>
      </c>
      <c r="AG120" s="824"/>
      <c r="AH120" s="824"/>
      <c r="AI120" s="824"/>
      <c r="AJ120" s="825"/>
      <c r="AK120" s="826" t="s">
        <v>136</v>
      </c>
      <c r="AL120" s="824"/>
      <c r="AM120" s="824"/>
      <c r="AN120" s="824"/>
      <c r="AO120" s="825"/>
      <c r="AP120" s="871" t="s">
        <v>437</v>
      </c>
      <c r="AQ120" s="872"/>
      <c r="AR120" s="872"/>
      <c r="AS120" s="872"/>
      <c r="AT120" s="873"/>
      <c r="AU120" s="930" t="s">
        <v>462</v>
      </c>
      <c r="AV120" s="931"/>
      <c r="AW120" s="931"/>
      <c r="AX120" s="931"/>
      <c r="AY120" s="932"/>
      <c r="AZ120" s="907" t="s">
        <v>463</v>
      </c>
      <c r="BA120" s="854"/>
      <c r="BB120" s="854"/>
      <c r="BC120" s="854"/>
      <c r="BD120" s="854"/>
      <c r="BE120" s="854"/>
      <c r="BF120" s="854"/>
      <c r="BG120" s="854"/>
      <c r="BH120" s="854"/>
      <c r="BI120" s="854"/>
      <c r="BJ120" s="854"/>
      <c r="BK120" s="854"/>
      <c r="BL120" s="854"/>
      <c r="BM120" s="854"/>
      <c r="BN120" s="854"/>
      <c r="BO120" s="854"/>
      <c r="BP120" s="855"/>
      <c r="BQ120" s="908">
        <v>979972</v>
      </c>
      <c r="BR120" s="889"/>
      <c r="BS120" s="889"/>
      <c r="BT120" s="889"/>
      <c r="BU120" s="889"/>
      <c r="BV120" s="889">
        <v>763594</v>
      </c>
      <c r="BW120" s="889"/>
      <c r="BX120" s="889"/>
      <c r="BY120" s="889"/>
      <c r="BZ120" s="889"/>
      <c r="CA120" s="889">
        <v>606482</v>
      </c>
      <c r="CB120" s="889"/>
      <c r="CC120" s="889"/>
      <c r="CD120" s="889"/>
      <c r="CE120" s="889"/>
      <c r="CF120" s="913">
        <v>54.2</v>
      </c>
      <c r="CG120" s="914"/>
      <c r="CH120" s="914"/>
      <c r="CI120" s="914"/>
      <c r="CJ120" s="914"/>
      <c r="CK120" s="915" t="s">
        <v>464</v>
      </c>
      <c r="CL120" s="899"/>
      <c r="CM120" s="899"/>
      <c r="CN120" s="899"/>
      <c r="CO120" s="900"/>
      <c r="CP120" s="919" t="s">
        <v>465</v>
      </c>
      <c r="CQ120" s="920"/>
      <c r="CR120" s="920"/>
      <c r="CS120" s="920"/>
      <c r="CT120" s="920"/>
      <c r="CU120" s="920"/>
      <c r="CV120" s="920"/>
      <c r="CW120" s="920"/>
      <c r="CX120" s="920"/>
      <c r="CY120" s="920"/>
      <c r="CZ120" s="920"/>
      <c r="DA120" s="920"/>
      <c r="DB120" s="920"/>
      <c r="DC120" s="920"/>
      <c r="DD120" s="920"/>
      <c r="DE120" s="920"/>
      <c r="DF120" s="921"/>
      <c r="DG120" s="908">
        <v>165475</v>
      </c>
      <c r="DH120" s="889"/>
      <c r="DI120" s="889"/>
      <c r="DJ120" s="889"/>
      <c r="DK120" s="889"/>
      <c r="DL120" s="889">
        <v>153145</v>
      </c>
      <c r="DM120" s="889"/>
      <c r="DN120" s="889"/>
      <c r="DO120" s="889"/>
      <c r="DP120" s="889"/>
      <c r="DQ120" s="889">
        <v>140339</v>
      </c>
      <c r="DR120" s="889"/>
      <c r="DS120" s="889"/>
      <c r="DT120" s="889"/>
      <c r="DU120" s="889"/>
      <c r="DV120" s="890">
        <v>12.5</v>
      </c>
      <c r="DW120" s="890"/>
      <c r="DX120" s="890"/>
      <c r="DY120" s="890"/>
      <c r="DZ120" s="891"/>
    </row>
    <row r="121" spans="1:130" s="247" customFormat="1" ht="26.25" customHeight="1" x14ac:dyDescent="0.15">
      <c r="A121" s="864"/>
      <c r="B121" s="865"/>
      <c r="C121" s="910" t="s">
        <v>466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136</v>
      </c>
      <c r="AB121" s="824"/>
      <c r="AC121" s="824"/>
      <c r="AD121" s="824"/>
      <c r="AE121" s="825"/>
      <c r="AF121" s="826" t="s">
        <v>136</v>
      </c>
      <c r="AG121" s="824"/>
      <c r="AH121" s="824"/>
      <c r="AI121" s="824"/>
      <c r="AJ121" s="825"/>
      <c r="AK121" s="826" t="s">
        <v>437</v>
      </c>
      <c r="AL121" s="824"/>
      <c r="AM121" s="824"/>
      <c r="AN121" s="824"/>
      <c r="AO121" s="825"/>
      <c r="AP121" s="871" t="s">
        <v>136</v>
      </c>
      <c r="AQ121" s="872"/>
      <c r="AR121" s="872"/>
      <c r="AS121" s="872"/>
      <c r="AT121" s="873"/>
      <c r="AU121" s="933"/>
      <c r="AV121" s="934"/>
      <c r="AW121" s="934"/>
      <c r="AX121" s="934"/>
      <c r="AY121" s="935"/>
      <c r="AZ121" s="861" t="s">
        <v>467</v>
      </c>
      <c r="BA121" s="794"/>
      <c r="BB121" s="794"/>
      <c r="BC121" s="794"/>
      <c r="BD121" s="794"/>
      <c r="BE121" s="794"/>
      <c r="BF121" s="794"/>
      <c r="BG121" s="794"/>
      <c r="BH121" s="794"/>
      <c r="BI121" s="794"/>
      <c r="BJ121" s="794"/>
      <c r="BK121" s="794"/>
      <c r="BL121" s="794"/>
      <c r="BM121" s="794"/>
      <c r="BN121" s="794"/>
      <c r="BO121" s="794"/>
      <c r="BP121" s="795"/>
      <c r="BQ121" s="833">
        <v>253034</v>
      </c>
      <c r="BR121" s="834"/>
      <c r="BS121" s="834"/>
      <c r="BT121" s="834"/>
      <c r="BU121" s="834"/>
      <c r="BV121" s="834">
        <v>249284</v>
      </c>
      <c r="BW121" s="834"/>
      <c r="BX121" s="834"/>
      <c r="BY121" s="834"/>
      <c r="BZ121" s="834"/>
      <c r="CA121" s="834">
        <v>167687</v>
      </c>
      <c r="CB121" s="834"/>
      <c r="CC121" s="834"/>
      <c r="CD121" s="834"/>
      <c r="CE121" s="834"/>
      <c r="CF121" s="922">
        <v>15</v>
      </c>
      <c r="CG121" s="923"/>
      <c r="CH121" s="923"/>
      <c r="CI121" s="923"/>
      <c r="CJ121" s="923"/>
      <c r="CK121" s="916"/>
      <c r="CL121" s="902"/>
      <c r="CM121" s="902"/>
      <c r="CN121" s="902"/>
      <c r="CO121" s="903"/>
      <c r="CP121" s="882" t="s">
        <v>407</v>
      </c>
      <c r="CQ121" s="883"/>
      <c r="CR121" s="883"/>
      <c r="CS121" s="883"/>
      <c r="CT121" s="883"/>
      <c r="CU121" s="883"/>
      <c r="CV121" s="883"/>
      <c r="CW121" s="883"/>
      <c r="CX121" s="883"/>
      <c r="CY121" s="883"/>
      <c r="CZ121" s="883"/>
      <c r="DA121" s="883"/>
      <c r="DB121" s="883"/>
      <c r="DC121" s="883"/>
      <c r="DD121" s="883"/>
      <c r="DE121" s="883"/>
      <c r="DF121" s="884"/>
      <c r="DG121" s="833">
        <v>105750</v>
      </c>
      <c r="DH121" s="834"/>
      <c r="DI121" s="834"/>
      <c r="DJ121" s="834"/>
      <c r="DK121" s="834"/>
      <c r="DL121" s="834">
        <v>100139</v>
      </c>
      <c r="DM121" s="834"/>
      <c r="DN121" s="834"/>
      <c r="DO121" s="834"/>
      <c r="DP121" s="834"/>
      <c r="DQ121" s="834">
        <v>93260</v>
      </c>
      <c r="DR121" s="834"/>
      <c r="DS121" s="834"/>
      <c r="DT121" s="834"/>
      <c r="DU121" s="834"/>
      <c r="DV121" s="840">
        <v>8.3000000000000007</v>
      </c>
      <c r="DW121" s="840"/>
      <c r="DX121" s="840"/>
      <c r="DY121" s="840"/>
      <c r="DZ121" s="841"/>
    </row>
    <row r="122" spans="1:130" s="247" customFormat="1" ht="26.25" customHeight="1" x14ac:dyDescent="0.15">
      <c r="A122" s="864"/>
      <c r="B122" s="865"/>
      <c r="C122" s="868" t="s">
        <v>448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136</v>
      </c>
      <c r="AB122" s="824"/>
      <c r="AC122" s="824"/>
      <c r="AD122" s="824"/>
      <c r="AE122" s="825"/>
      <c r="AF122" s="826" t="s">
        <v>136</v>
      </c>
      <c r="AG122" s="824"/>
      <c r="AH122" s="824"/>
      <c r="AI122" s="824"/>
      <c r="AJ122" s="825"/>
      <c r="AK122" s="826" t="s">
        <v>136</v>
      </c>
      <c r="AL122" s="824"/>
      <c r="AM122" s="824"/>
      <c r="AN122" s="824"/>
      <c r="AO122" s="825"/>
      <c r="AP122" s="871" t="s">
        <v>437</v>
      </c>
      <c r="AQ122" s="872"/>
      <c r="AR122" s="872"/>
      <c r="AS122" s="872"/>
      <c r="AT122" s="873"/>
      <c r="AU122" s="933"/>
      <c r="AV122" s="934"/>
      <c r="AW122" s="934"/>
      <c r="AX122" s="934"/>
      <c r="AY122" s="935"/>
      <c r="AZ122" s="926" t="s">
        <v>468</v>
      </c>
      <c r="BA122" s="927"/>
      <c r="BB122" s="927"/>
      <c r="BC122" s="927"/>
      <c r="BD122" s="927"/>
      <c r="BE122" s="927"/>
      <c r="BF122" s="927"/>
      <c r="BG122" s="927"/>
      <c r="BH122" s="927"/>
      <c r="BI122" s="927"/>
      <c r="BJ122" s="927"/>
      <c r="BK122" s="927"/>
      <c r="BL122" s="927"/>
      <c r="BM122" s="927"/>
      <c r="BN122" s="927"/>
      <c r="BO122" s="927"/>
      <c r="BP122" s="928"/>
      <c r="BQ122" s="929">
        <v>2203729</v>
      </c>
      <c r="BR122" s="892"/>
      <c r="BS122" s="892"/>
      <c r="BT122" s="892"/>
      <c r="BU122" s="892"/>
      <c r="BV122" s="892">
        <v>2243641</v>
      </c>
      <c r="BW122" s="892"/>
      <c r="BX122" s="892"/>
      <c r="BY122" s="892"/>
      <c r="BZ122" s="892"/>
      <c r="CA122" s="892">
        <v>2221584</v>
      </c>
      <c r="CB122" s="892"/>
      <c r="CC122" s="892"/>
      <c r="CD122" s="892"/>
      <c r="CE122" s="892"/>
      <c r="CF122" s="893">
        <v>198.5</v>
      </c>
      <c r="CG122" s="894"/>
      <c r="CH122" s="894"/>
      <c r="CI122" s="894"/>
      <c r="CJ122" s="894"/>
      <c r="CK122" s="916"/>
      <c r="CL122" s="902"/>
      <c r="CM122" s="902"/>
      <c r="CN122" s="902"/>
      <c r="CO122" s="903"/>
      <c r="CP122" s="882" t="s">
        <v>469</v>
      </c>
      <c r="CQ122" s="883"/>
      <c r="CR122" s="883"/>
      <c r="CS122" s="883"/>
      <c r="CT122" s="883"/>
      <c r="CU122" s="883"/>
      <c r="CV122" s="883"/>
      <c r="CW122" s="883"/>
      <c r="CX122" s="883"/>
      <c r="CY122" s="883"/>
      <c r="CZ122" s="883"/>
      <c r="DA122" s="883"/>
      <c r="DB122" s="883"/>
      <c r="DC122" s="883"/>
      <c r="DD122" s="883"/>
      <c r="DE122" s="883"/>
      <c r="DF122" s="884"/>
      <c r="DG122" s="833" t="s">
        <v>437</v>
      </c>
      <c r="DH122" s="834"/>
      <c r="DI122" s="834"/>
      <c r="DJ122" s="834"/>
      <c r="DK122" s="834"/>
      <c r="DL122" s="834" t="s">
        <v>136</v>
      </c>
      <c r="DM122" s="834"/>
      <c r="DN122" s="834"/>
      <c r="DO122" s="834"/>
      <c r="DP122" s="834"/>
      <c r="DQ122" s="834" t="s">
        <v>136</v>
      </c>
      <c r="DR122" s="834"/>
      <c r="DS122" s="834"/>
      <c r="DT122" s="834"/>
      <c r="DU122" s="834"/>
      <c r="DV122" s="840" t="s">
        <v>136</v>
      </c>
      <c r="DW122" s="840"/>
      <c r="DX122" s="840"/>
      <c r="DY122" s="840"/>
      <c r="DZ122" s="841"/>
    </row>
    <row r="123" spans="1:130" s="247" customFormat="1" ht="26.25" customHeight="1" x14ac:dyDescent="0.15">
      <c r="A123" s="864"/>
      <c r="B123" s="865"/>
      <c r="C123" s="868" t="s">
        <v>454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136</v>
      </c>
      <c r="AB123" s="824"/>
      <c r="AC123" s="824"/>
      <c r="AD123" s="824"/>
      <c r="AE123" s="825"/>
      <c r="AF123" s="826" t="s">
        <v>136</v>
      </c>
      <c r="AG123" s="824"/>
      <c r="AH123" s="824"/>
      <c r="AI123" s="824"/>
      <c r="AJ123" s="825"/>
      <c r="AK123" s="826" t="s">
        <v>136</v>
      </c>
      <c r="AL123" s="824"/>
      <c r="AM123" s="824"/>
      <c r="AN123" s="824"/>
      <c r="AO123" s="825"/>
      <c r="AP123" s="871" t="s">
        <v>136</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470</v>
      </c>
      <c r="BP123" s="925"/>
      <c r="BQ123" s="879">
        <v>3436735</v>
      </c>
      <c r="BR123" s="880"/>
      <c r="BS123" s="880"/>
      <c r="BT123" s="880"/>
      <c r="BU123" s="880"/>
      <c r="BV123" s="880">
        <v>3256519</v>
      </c>
      <c r="BW123" s="880"/>
      <c r="BX123" s="880"/>
      <c r="BY123" s="880"/>
      <c r="BZ123" s="880"/>
      <c r="CA123" s="880">
        <v>2995753</v>
      </c>
      <c r="CB123" s="880"/>
      <c r="CC123" s="880"/>
      <c r="CD123" s="880"/>
      <c r="CE123" s="880"/>
      <c r="CF123" s="790"/>
      <c r="CG123" s="791"/>
      <c r="CH123" s="791"/>
      <c r="CI123" s="791"/>
      <c r="CJ123" s="881"/>
      <c r="CK123" s="916"/>
      <c r="CL123" s="902"/>
      <c r="CM123" s="902"/>
      <c r="CN123" s="902"/>
      <c r="CO123" s="903"/>
      <c r="CP123" s="882" t="s">
        <v>404</v>
      </c>
      <c r="CQ123" s="883"/>
      <c r="CR123" s="883"/>
      <c r="CS123" s="883"/>
      <c r="CT123" s="883"/>
      <c r="CU123" s="883"/>
      <c r="CV123" s="883"/>
      <c r="CW123" s="883"/>
      <c r="CX123" s="883"/>
      <c r="CY123" s="883"/>
      <c r="CZ123" s="883"/>
      <c r="DA123" s="883"/>
      <c r="DB123" s="883"/>
      <c r="DC123" s="883"/>
      <c r="DD123" s="883"/>
      <c r="DE123" s="883"/>
      <c r="DF123" s="884"/>
      <c r="DG123" s="823" t="s">
        <v>136</v>
      </c>
      <c r="DH123" s="824"/>
      <c r="DI123" s="824"/>
      <c r="DJ123" s="824"/>
      <c r="DK123" s="825"/>
      <c r="DL123" s="826" t="s">
        <v>136</v>
      </c>
      <c r="DM123" s="824"/>
      <c r="DN123" s="824"/>
      <c r="DO123" s="824"/>
      <c r="DP123" s="825"/>
      <c r="DQ123" s="826" t="s">
        <v>136</v>
      </c>
      <c r="DR123" s="824"/>
      <c r="DS123" s="824"/>
      <c r="DT123" s="824"/>
      <c r="DU123" s="825"/>
      <c r="DV123" s="871" t="s">
        <v>437</v>
      </c>
      <c r="DW123" s="872"/>
      <c r="DX123" s="872"/>
      <c r="DY123" s="872"/>
      <c r="DZ123" s="873"/>
    </row>
    <row r="124" spans="1:130" s="247" customFormat="1" ht="26.25" customHeight="1" thickBot="1" x14ac:dyDescent="0.2">
      <c r="A124" s="864"/>
      <c r="B124" s="865"/>
      <c r="C124" s="868" t="s">
        <v>457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136</v>
      </c>
      <c r="AB124" s="824"/>
      <c r="AC124" s="824"/>
      <c r="AD124" s="824"/>
      <c r="AE124" s="825"/>
      <c r="AF124" s="826" t="s">
        <v>437</v>
      </c>
      <c r="AG124" s="824"/>
      <c r="AH124" s="824"/>
      <c r="AI124" s="824"/>
      <c r="AJ124" s="825"/>
      <c r="AK124" s="826" t="s">
        <v>437</v>
      </c>
      <c r="AL124" s="824"/>
      <c r="AM124" s="824"/>
      <c r="AN124" s="824"/>
      <c r="AO124" s="825"/>
      <c r="AP124" s="871" t="s">
        <v>136</v>
      </c>
      <c r="AQ124" s="872"/>
      <c r="AR124" s="872"/>
      <c r="AS124" s="872"/>
      <c r="AT124" s="873"/>
      <c r="AU124" s="874" t="s">
        <v>471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5.6</v>
      </c>
      <c r="BR124" s="878"/>
      <c r="BS124" s="878"/>
      <c r="BT124" s="878"/>
      <c r="BU124" s="878"/>
      <c r="BV124" s="878">
        <v>26.2</v>
      </c>
      <c r="BW124" s="878"/>
      <c r="BX124" s="878"/>
      <c r="BY124" s="878"/>
      <c r="BZ124" s="878"/>
      <c r="CA124" s="878">
        <v>40.6</v>
      </c>
      <c r="CB124" s="878"/>
      <c r="CC124" s="878"/>
      <c r="CD124" s="878"/>
      <c r="CE124" s="878"/>
      <c r="CF124" s="768"/>
      <c r="CG124" s="769"/>
      <c r="CH124" s="769"/>
      <c r="CI124" s="769"/>
      <c r="CJ124" s="909"/>
      <c r="CK124" s="917"/>
      <c r="CL124" s="917"/>
      <c r="CM124" s="917"/>
      <c r="CN124" s="917"/>
      <c r="CO124" s="918"/>
      <c r="CP124" s="882" t="s">
        <v>472</v>
      </c>
      <c r="CQ124" s="883"/>
      <c r="CR124" s="883"/>
      <c r="CS124" s="883"/>
      <c r="CT124" s="883"/>
      <c r="CU124" s="883"/>
      <c r="CV124" s="883"/>
      <c r="CW124" s="883"/>
      <c r="CX124" s="883"/>
      <c r="CY124" s="883"/>
      <c r="CZ124" s="883"/>
      <c r="DA124" s="883"/>
      <c r="DB124" s="883"/>
      <c r="DC124" s="883"/>
      <c r="DD124" s="883"/>
      <c r="DE124" s="883"/>
      <c r="DF124" s="884"/>
      <c r="DG124" s="806" t="s">
        <v>437</v>
      </c>
      <c r="DH124" s="807"/>
      <c r="DI124" s="807"/>
      <c r="DJ124" s="807"/>
      <c r="DK124" s="808"/>
      <c r="DL124" s="809" t="s">
        <v>136</v>
      </c>
      <c r="DM124" s="807"/>
      <c r="DN124" s="807"/>
      <c r="DO124" s="807"/>
      <c r="DP124" s="808"/>
      <c r="DQ124" s="809" t="s">
        <v>136</v>
      </c>
      <c r="DR124" s="807"/>
      <c r="DS124" s="807"/>
      <c r="DT124" s="807"/>
      <c r="DU124" s="808"/>
      <c r="DV124" s="895" t="s">
        <v>136</v>
      </c>
      <c r="DW124" s="896"/>
      <c r="DX124" s="896"/>
      <c r="DY124" s="896"/>
      <c r="DZ124" s="897"/>
    </row>
    <row r="125" spans="1:130" s="247" customFormat="1" ht="26.25" customHeight="1" x14ac:dyDescent="0.15">
      <c r="A125" s="864"/>
      <c r="B125" s="865"/>
      <c r="C125" s="868" t="s">
        <v>459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136</v>
      </c>
      <c r="AB125" s="824"/>
      <c r="AC125" s="824"/>
      <c r="AD125" s="824"/>
      <c r="AE125" s="825"/>
      <c r="AF125" s="826" t="s">
        <v>136</v>
      </c>
      <c r="AG125" s="824"/>
      <c r="AH125" s="824"/>
      <c r="AI125" s="824"/>
      <c r="AJ125" s="825"/>
      <c r="AK125" s="826" t="s">
        <v>136</v>
      </c>
      <c r="AL125" s="824"/>
      <c r="AM125" s="824"/>
      <c r="AN125" s="824"/>
      <c r="AO125" s="825"/>
      <c r="AP125" s="871" t="s">
        <v>136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473</v>
      </c>
      <c r="CL125" s="899"/>
      <c r="CM125" s="899"/>
      <c r="CN125" s="899"/>
      <c r="CO125" s="900"/>
      <c r="CP125" s="907" t="s">
        <v>474</v>
      </c>
      <c r="CQ125" s="854"/>
      <c r="CR125" s="854"/>
      <c r="CS125" s="854"/>
      <c r="CT125" s="854"/>
      <c r="CU125" s="854"/>
      <c r="CV125" s="854"/>
      <c r="CW125" s="854"/>
      <c r="CX125" s="854"/>
      <c r="CY125" s="854"/>
      <c r="CZ125" s="854"/>
      <c r="DA125" s="854"/>
      <c r="DB125" s="854"/>
      <c r="DC125" s="854"/>
      <c r="DD125" s="854"/>
      <c r="DE125" s="854"/>
      <c r="DF125" s="855"/>
      <c r="DG125" s="908" t="s">
        <v>136</v>
      </c>
      <c r="DH125" s="889"/>
      <c r="DI125" s="889"/>
      <c r="DJ125" s="889"/>
      <c r="DK125" s="889"/>
      <c r="DL125" s="889" t="s">
        <v>136</v>
      </c>
      <c r="DM125" s="889"/>
      <c r="DN125" s="889"/>
      <c r="DO125" s="889"/>
      <c r="DP125" s="889"/>
      <c r="DQ125" s="889" t="s">
        <v>136</v>
      </c>
      <c r="DR125" s="889"/>
      <c r="DS125" s="889"/>
      <c r="DT125" s="889"/>
      <c r="DU125" s="889"/>
      <c r="DV125" s="890" t="s">
        <v>136</v>
      </c>
      <c r="DW125" s="890"/>
      <c r="DX125" s="890"/>
      <c r="DY125" s="890"/>
      <c r="DZ125" s="891"/>
    </row>
    <row r="126" spans="1:130" s="247" customFormat="1" ht="26.25" customHeight="1" thickBot="1" x14ac:dyDescent="0.2">
      <c r="A126" s="864"/>
      <c r="B126" s="865"/>
      <c r="C126" s="868" t="s">
        <v>461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136</v>
      </c>
      <c r="AB126" s="824"/>
      <c r="AC126" s="824"/>
      <c r="AD126" s="824"/>
      <c r="AE126" s="825"/>
      <c r="AF126" s="826" t="s">
        <v>136</v>
      </c>
      <c r="AG126" s="824"/>
      <c r="AH126" s="824"/>
      <c r="AI126" s="824"/>
      <c r="AJ126" s="825"/>
      <c r="AK126" s="826" t="s">
        <v>136</v>
      </c>
      <c r="AL126" s="824"/>
      <c r="AM126" s="824"/>
      <c r="AN126" s="824"/>
      <c r="AO126" s="825"/>
      <c r="AP126" s="871" t="s">
        <v>136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61" t="s">
        <v>475</v>
      </c>
      <c r="CQ126" s="794"/>
      <c r="CR126" s="794"/>
      <c r="CS126" s="794"/>
      <c r="CT126" s="794"/>
      <c r="CU126" s="794"/>
      <c r="CV126" s="794"/>
      <c r="CW126" s="794"/>
      <c r="CX126" s="794"/>
      <c r="CY126" s="794"/>
      <c r="CZ126" s="794"/>
      <c r="DA126" s="794"/>
      <c r="DB126" s="794"/>
      <c r="DC126" s="794"/>
      <c r="DD126" s="794"/>
      <c r="DE126" s="794"/>
      <c r="DF126" s="795"/>
      <c r="DG126" s="833" t="s">
        <v>136</v>
      </c>
      <c r="DH126" s="834"/>
      <c r="DI126" s="834"/>
      <c r="DJ126" s="834"/>
      <c r="DK126" s="834"/>
      <c r="DL126" s="834" t="s">
        <v>437</v>
      </c>
      <c r="DM126" s="834"/>
      <c r="DN126" s="834"/>
      <c r="DO126" s="834"/>
      <c r="DP126" s="834"/>
      <c r="DQ126" s="834" t="s">
        <v>136</v>
      </c>
      <c r="DR126" s="834"/>
      <c r="DS126" s="834"/>
      <c r="DT126" s="834"/>
      <c r="DU126" s="834"/>
      <c r="DV126" s="840" t="s">
        <v>136</v>
      </c>
      <c r="DW126" s="840"/>
      <c r="DX126" s="840"/>
      <c r="DY126" s="840"/>
      <c r="DZ126" s="841"/>
    </row>
    <row r="127" spans="1:130" s="247" customFormat="1" ht="26.25" customHeight="1" x14ac:dyDescent="0.15">
      <c r="A127" s="866"/>
      <c r="B127" s="867"/>
      <c r="C127" s="885" t="s">
        <v>476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136</v>
      </c>
      <c r="AB127" s="824"/>
      <c r="AC127" s="824"/>
      <c r="AD127" s="824"/>
      <c r="AE127" s="825"/>
      <c r="AF127" s="826" t="s">
        <v>136</v>
      </c>
      <c r="AG127" s="824"/>
      <c r="AH127" s="824"/>
      <c r="AI127" s="824"/>
      <c r="AJ127" s="825"/>
      <c r="AK127" s="826" t="s">
        <v>437</v>
      </c>
      <c r="AL127" s="824"/>
      <c r="AM127" s="824"/>
      <c r="AN127" s="824"/>
      <c r="AO127" s="825"/>
      <c r="AP127" s="871" t="s">
        <v>136</v>
      </c>
      <c r="AQ127" s="872"/>
      <c r="AR127" s="872"/>
      <c r="AS127" s="872"/>
      <c r="AT127" s="873"/>
      <c r="AU127" s="283"/>
      <c r="AV127" s="283"/>
      <c r="AW127" s="283"/>
      <c r="AX127" s="888" t="s">
        <v>477</v>
      </c>
      <c r="AY127" s="858"/>
      <c r="AZ127" s="858"/>
      <c r="BA127" s="858"/>
      <c r="BB127" s="858"/>
      <c r="BC127" s="858"/>
      <c r="BD127" s="858"/>
      <c r="BE127" s="859"/>
      <c r="BF127" s="857" t="s">
        <v>478</v>
      </c>
      <c r="BG127" s="858"/>
      <c r="BH127" s="858"/>
      <c r="BI127" s="858"/>
      <c r="BJ127" s="858"/>
      <c r="BK127" s="858"/>
      <c r="BL127" s="859"/>
      <c r="BM127" s="857" t="s">
        <v>479</v>
      </c>
      <c r="BN127" s="858"/>
      <c r="BO127" s="858"/>
      <c r="BP127" s="858"/>
      <c r="BQ127" s="858"/>
      <c r="BR127" s="858"/>
      <c r="BS127" s="859"/>
      <c r="BT127" s="857" t="s">
        <v>480</v>
      </c>
      <c r="BU127" s="858"/>
      <c r="BV127" s="858"/>
      <c r="BW127" s="858"/>
      <c r="BX127" s="858"/>
      <c r="BY127" s="858"/>
      <c r="BZ127" s="860"/>
      <c r="CA127" s="283"/>
      <c r="CB127" s="283"/>
      <c r="CC127" s="283"/>
      <c r="CD127" s="284"/>
      <c r="CE127" s="284"/>
      <c r="CF127" s="284"/>
      <c r="CG127" s="281"/>
      <c r="CH127" s="281"/>
      <c r="CI127" s="281"/>
      <c r="CJ127" s="282"/>
      <c r="CK127" s="901"/>
      <c r="CL127" s="902"/>
      <c r="CM127" s="902"/>
      <c r="CN127" s="902"/>
      <c r="CO127" s="903"/>
      <c r="CP127" s="861" t="s">
        <v>481</v>
      </c>
      <c r="CQ127" s="794"/>
      <c r="CR127" s="794"/>
      <c r="CS127" s="794"/>
      <c r="CT127" s="794"/>
      <c r="CU127" s="794"/>
      <c r="CV127" s="794"/>
      <c r="CW127" s="794"/>
      <c r="CX127" s="794"/>
      <c r="CY127" s="794"/>
      <c r="CZ127" s="794"/>
      <c r="DA127" s="794"/>
      <c r="DB127" s="794"/>
      <c r="DC127" s="794"/>
      <c r="DD127" s="794"/>
      <c r="DE127" s="794"/>
      <c r="DF127" s="795"/>
      <c r="DG127" s="833" t="s">
        <v>136</v>
      </c>
      <c r="DH127" s="834"/>
      <c r="DI127" s="834"/>
      <c r="DJ127" s="834"/>
      <c r="DK127" s="834"/>
      <c r="DL127" s="834" t="s">
        <v>437</v>
      </c>
      <c r="DM127" s="834"/>
      <c r="DN127" s="834"/>
      <c r="DO127" s="834"/>
      <c r="DP127" s="834"/>
      <c r="DQ127" s="834" t="s">
        <v>136</v>
      </c>
      <c r="DR127" s="834"/>
      <c r="DS127" s="834"/>
      <c r="DT127" s="834"/>
      <c r="DU127" s="834"/>
      <c r="DV127" s="840" t="s">
        <v>136</v>
      </c>
      <c r="DW127" s="840"/>
      <c r="DX127" s="840"/>
      <c r="DY127" s="840"/>
      <c r="DZ127" s="841"/>
    </row>
    <row r="128" spans="1:130" s="247" customFormat="1" ht="26.25" customHeight="1" thickBot="1" x14ac:dyDescent="0.2">
      <c r="A128" s="842" t="s">
        <v>482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483</v>
      </c>
      <c r="X128" s="844"/>
      <c r="Y128" s="844"/>
      <c r="Z128" s="845"/>
      <c r="AA128" s="846">
        <v>11104</v>
      </c>
      <c r="AB128" s="847"/>
      <c r="AC128" s="847"/>
      <c r="AD128" s="847"/>
      <c r="AE128" s="848"/>
      <c r="AF128" s="849">
        <v>13941</v>
      </c>
      <c r="AG128" s="847"/>
      <c r="AH128" s="847"/>
      <c r="AI128" s="847"/>
      <c r="AJ128" s="848"/>
      <c r="AK128" s="849">
        <v>14421</v>
      </c>
      <c r="AL128" s="847"/>
      <c r="AM128" s="847"/>
      <c r="AN128" s="847"/>
      <c r="AO128" s="848"/>
      <c r="AP128" s="850"/>
      <c r="AQ128" s="851"/>
      <c r="AR128" s="851"/>
      <c r="AS128" s="851"/>
      <c r="AT128" s="852"/>
      <c r="AU128" s="283"/>
      <c r="AV128" s="283"/>
      <c r="AW128" s="283"/>
      <c r="AX128" s="853" t="s">
        <v>484</v>
      </c>
      <c r="AY128" s="854"/>
      <c r="AZ128" s="854"/>
      <c r="BA128" s="854"/>
      <c r="BB128" s="854"/>
      <c r="BC128" s="854"/>
      <c r="BD128" s="854"/>
      <c r="BE128" s="855"/>
      <c r="BF128" s="830" t="s">
        <v>136</v>
      </c>
      <c r="BG128" s="831"/>
      <c r="BH128" s="831"/>
      <c r="BI128" s="831"/>
      <c r="BJ128" s="831"/>
      <c r="BK128" s="831"/>
      <c r="BL128" s="856"/>
      <c r="BM128" s="830">
        <v>15</v>
      </c>
      <c r="BN128" s="831"/>
      <c r="BO128" s="831"/>
      <c r="BP128" s="831"/>
      <c r="BQ128" s="831"/>
      <c r="BR128" s="831"/>
      <c r="BS128" s="856"/>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5" t="s">
        <v>485</v>
      </c>
      <c r="CQ128" s="772"/>
      <c r="CR128" s="772"/>
      <c r="CS128" s="772"/>
      <c r="CT128" s="772"/>
      <c r="CU128" s="772"/>
      <c r="CV128" s="772"/>
      <c r="CW128" s="772"/>
      <c r="CX128" s="772"/>
      <c r="CY128" s="772"/>
      <c r="CZ128" s="772"/>
      <c r="DA128" s="772"/>
      <c r="DB128" s="772"/>
      <c r="DC128" s="772"/>
      <c r="DD128" s="772"/>
      <c r="DE128" s="772"/>
      <c r="DF128" s="773"/>
      <c r="DG128" s="836" t="s">
        <v>136</v>
      </c>
      <c r="DH128" s="837"/>
      <c r="DI128" s="837"/>
      <c r="DJ128" s="837"/>
      <c r="DK128" s="837"/>
      <c r="DL128" s="837" t="s">
        <v>136</v>
      </c>
      <c r="DM128" s="837"/>
      <c r="DN128" s="837"/>
      <c r="DO128" s="837"/>
      <c r="DP128" s="837"/>
      <c r="DQ128" s="837" t="s">
        <v>136</v>
      </c>
      <c r="DR128" s="837"/>
      <c r="DS128" s="837"/>
      <c r="DT128" s="837"/>
      <c r="DU128" s="837"/>
      <c r="DV128" s="838" t="s">
        <v>136</v>
      </c>
      <c r="DW128" s="838"/>
      <c r="DX128" s="838"/>
      <c r="DY128" s="838"/>
      <c r="DZ128" s="839"/>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486</v>
      </c>
      <c r="X129" s="821"/>
      <c r="Y129" s="821"/>
      <c r="Z129" s="822"/>
      <c r="AA129" s="823">
        <v>1341350</v>
      </c>
      <c r="AB129" s="824"/>
      <c r="AC129" s="824"/>
      <c r="AD129" s="824"/>
      <c r="AE129" s="825"/>
      <c r="AF129" s="826">
        <v>1270987</v>
      </c>
      <c r="AG129" s="824"/>
      <c r="AH129" s="824"/>
      <c r="AI129" s="824"/>
      <c r="AJ129" s="825"/>
      <c r="AK129" s="826">
        <v>1291730</v>
      </c>
      <c r="AL129" s="824"/>
      <c r="AM129" s="824"/>
      <c r="AN129" s="824"/>
      <c r="AO129" s="825"/>
      <c r="AP129" s="827"/>
      <c r="AQ129" s="828"/>
      <c r="AR129" s="828"/>
      <c r="AS129" s="828"/>
      <c r="AT129" s="829"/>
      <c r="AU129" s="285"/>
      <c r="AV129" s="285"/>
      <c r="AW129" s="285"/>
      <c r="AX129" s="793" t="s">
        <v>487</v>
      </c>
      <c r="AY129" s="794"/>
      <c r="AZ129" s="794"/>
      <c r="BA129" s="794"/>
      <c r="BB129" s="794"/>
      <c r="BC129" s="794"/>
      <c r="BD129" s="794"/>
      <c r="BE129" s="795"/>
      <c r="BF129" s="813" t="s">
        <v>136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489</v>
      </c>
      <c r="X130" s="821"/>
      <c r="Y130" s="821"/>
      <c r="Z130" s="822"/>
      <c r="AA130" s="823">
        <v>154291</v>
      </c>
      <c r="AB130" s="824"/>
      <c r="AC130" s="824"/>
      <c r="AD130" s="824"/>
      <c r="AE130" s="825"/>
      <c r="AF130" s="826">
        <v>156648</v>
      </c>
      <c r="AG130" s="824"/>
      <c r="AH130" s="824"/>
      <c r="AI130" s="824"/>
      <c r="AJ130" s="825"/>
      <c r="AK130" s="826">
        <v>172571</v>
      </c>
      <c r="AL130" s="824"/>
      <c r="AM130" s="824"/>
      <c r="AN130" s="824"/>
      <c r="AO130" s="825"/>
      <c r="AP130" s="827"/>
      <c r="AQ130" s="828"/>
      <c r="AR130" s="828"/>
      <c r="AS130" s="828"/>
      <c r="AT130" s="829"/>
      <c r="AU130" s="285"/>
      <c r="AV130" s="285"/>
      <c r="AW130" s="285"/>
      <c r="AX130" s="793" t="s">
        <v>490</v>
      </c>
      <c r="AY130" s="794"/>
      <c r="AZ130" s="794"/>
      <c r="BA130" s="794"/>
      <c r="BB130" s="794"/>
      <c r="BC130" s="794"/>
      <c r="BD130" s="794"/>
      <c r="BE130" s="795"/>
      <c r="BF130" s="796">
        <v>5.5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491</v>
      </c>
      <c r="X131" s="804"/>
      <c r="Y131" s="804"/>
      <c r="Z131" s="805"/>
      <c r="AA131" s="806">
        <v>1187059</v>
      </c>
      <c r="AB131" s="807"/>
      <c r="AC131" s="807"/>
      <c r="AD131" s="807"/>
      <c r="AE131" s="808"/>
      <c r="AF131" s="809">
        <v>1114339</v>
      </c>
      <c r="AG131" s="807"/>
      <c r="AH131" s="807"/>
      <c r="AI131" s="807"/>
      <c r="AJ131" s="808"/>
      <c r="AK131" s="809">
        <v>1119159</v>
      </c>
      <c r="AL131" s="807"/>
      <c r="AM131" s="807"/>
      <c r="AN131" s="807"/>
      <c r="AO131" s="808"/>
      <c r="AP131" s="810"/>
      <c r="AQ131" s="811"/>
      <c r="AR131" s="811"/>
      <c r="AS131" s="811"/>
      <c r="AT131" s="812"/>
      <c r="AU131" s="285"/>
      <c r="AV131" s="285"/>
      <c r="AW131" s="285"/>
      <c r="AX131" s="771" t="s">
        <v>492</v>
      </c>
      <c r="AY131" s="772"/>
      <c r="AZ131" s="772"/>
      <c r="BA131" s="772"/>
      <c r="BB131" s="772"/>
      <c r="BC131" s="772"/>
      <c r="BD131" s="772"/>
      <c r="BE131" s="773"/>
      <c r="BF131" s="774">
        <v>40.6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494</v>
      </c>
      <c r="W132" s="784"/>
      <c r="X132" s="784"/>
      <c r="Y132" s="784"/>
      <c r="Z132" s="785"/>
      <c r="AA132" s="786">
        <v>4.8015305049999997</v>
      </c>
      <c r="AB132" s="787"/>
      <c r="AC132" s="787"/>
      <c r="AD132" s="787"/>
      <c r="AE132" s="788"/>
      <c r="AF132" s="789">
        <v>5.2973107820000003</v>
      </c>
      <c r="AG132" s="787"/>
      <c r="AH132" s="787"/>
      <c r="AI132" s="787"/>
      <c r="AJ132" s="788"/>
      <c r="AK132" s="789">
        <v>6.6143416620000002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495</v>
      </c>
      <c r="W133" s="763"/>
      <c r="X133" s="763"/>
      <c r="Y133" s="763"/>
      <c r="Z133" s="764"/>
      <c r="AA133" s="765">
        <v>3.2</v>
      </c>
      <c r="AB133" s="766"/>
      <c r="AC133" s="766"/>
      <c r="AD133" s="766"/>
      <c r="AE133" s="767"/>
      <c r="AF133" s="765">
        <v>4.2</v>
      </c>
      <c r="AG133" s="766"/>
      <c r="AH133" s="766"/>
      <c r="AI133" s="766"/>
      <c r="AJ133" s="767"/>
      <c r="AK133" s="765">
        <v>5.5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W8tw+xy23XCM6H5N9/ks2lnDzfL1qEHiYaOSS7D3jkGLPddmkl29R5kzcdcnBxi5SFyU2+PSUmAIw7bT4ch3w==" saltValue="bB/kIY31GRiBAh2zAKPc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U1" zoomScaleNormal="85" zoomScaleSheetLayoutView="100" workbookViewId="0">
      <selection activeCell="AJ96" sqref="AJ9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7XMa3Uj6iRvMCmSxSwTKxQR7A6Nw/Nj5dT66gPLdfJNKG4gZ0lYov8D1iUSQnG5/xlcRarrNduTDabtdATytA==" saltValue="JUkPbBFRDckLFHJ3IeqS4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5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UYLXNZvAjYYKTd0S/RxE8K8WadNhUsYBSk7pEiUGl/UI7K4cYAPAlrD7vQFVkb+mENX63fZaL4edbn8xI3rWA==" saltValue="N77Ea6iEAkJPoSjZU2qIr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M1" workbookViewId="0">
      <selection activeCell="AP11" sqref="AP1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504</v>
      </c>
      <c r="AL9" s="1193"/>
      <c r="AM9" s="1193"/>
      <c r="AN9" s="1194"/>
      <c r="AO9" s="313">
        <v>503390</v>
      </c>
      <c r="AP9" s="313">
        <v>690521</v>
      </c>
      <c r="AQ9" s="314">
        <v>218185</v>
      </c>
      <c r="AR9" s="315">
        <v>216.5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505</v>
      </c>
      <c r="AL10" s="1193"/>
      <c r="AM10" s="1193"/>
      <c r="AN10" s="1194"/>
      <c r="AO10" s="316">
        <v>41213</v>
      </c>
      <c r="AP10" s="316">
        <v>56534</v>
      </c>
      <c r="AQ10" s="317">
        <v>27381</v>
      </c>
      <c r="AR10" s="318">
        <v>106.5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506</v>
      </c>
      <c r="AL11" s="1193"/>
      <c r="AM11" s="1193"/>
      <c r="AN11" s="1194"/>
      <c r="AO11" s="316">
        <v>90274</v>
      </c>
      <c r="AP11" s="316">
        <v>123833</v>
      </c>
      <c r="AQ11" s="317">
        <v>25697</v>
      </c>
      <c r="AR11" s="318">
        <v>381.9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507</v>
      </c>
      <c r="AL12" s="1193"/>
      <c r="AM12" s="1193"/>
      <c r="AN12" s="1194"/>
      <c r="AO12" s="316" t="s">
        <v>508</v>
      </c>
      <c r="AP12" s="316" t="s">
        <v>508</v>
      </c>
      <c r="AQ12" s="317">
        <v>4359</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509</v>
      </c>
      <c r="AL13" s="1193"/>
      <c r="AM13" s="1193"/>
      <c r="AN13" s="1194"/>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510</v>
      </c>
      <c r="AL14" s="1193"/>
      <c r="AM14" s="1193"/>
      <c r="AN14" s="1194"/>
      <c r="AO14" s="316" t="s">
        <v>508</v>
      </c>
      <c r="AP14" s="316" t="s">
        <v>508</v>
      </c>
      <c r="AQ14" s="317">
        <v>8999</v>
      </c>
      <c r="AR14" s="318" t="s">
        <v>508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511</v>
      </c>
      <c r="AL15" s="1193"/>
      <c r="AM15" s="1193"/>
      <c r="AN15" s="1194"/>
      <c r="AO15" s="316">
        <v>4325</v>
      </c>
      <c r="AP15" s="316">
        <v>5933</v>
      </c>
      <c r="AQ15" s="317">
        <v>6052</v>
      </c>
      <c r="AR15" s="318">
        <v>-2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512</v>
      </c>
      <c r="AL16" s="1196"/>
      <c r="AM16" s="1196"/>
      <c r="AN16" s="1197"/>
      <c r="AO16" s="316">
        <v>-64370</v>
      </c>
      <c r="AP16" s="316">
        <v>-88299</v>
      </c>
      <c r="AQ16" s="317">
        <v>-19480</v>
      </c>
      <c r="AR16" s="318">
        <v>353.3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574832</v>
      </c>
      <c r="AP17" s="316">
        <v>788521</v>
      </c>
      <c r="AQ17" s="317">
        <v>271195</v>
      </c>
      <c r="AR17" s="318">
        <v>190.8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517</v>
      </c>
      <c r="AL21" s="1190"/>
      <c r="AM21" s="1190"/>
      <c r="AN21" s="1191"/>
      <c r="AO21" s="328">
        <v>80.930000000000007</v>
      </c>
      <c r="AP21" s="329">
        <v>25.46</v>
      </c>
      <c r="AQ21" s="330">
        <v>55.47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518</v>
      </c>
      <c r="AL22" s="1190"/>
      <c r="AM22" s="1190"/>
      <c r="AN22" s="1191"/>
      <c r="AO22" s="333">
        <v>97.7</v>
      </c>
      <c r="AP22" s="334">
        <v>93.7</v>
      </c>
      <c r="AQ22" s="335">
        <v>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522</v>
      </c>
      <c r="AL32" s="1181"/>
      <c r="AM32" s="1181"/>
      <c r="AN32" s="1182"/>
      <c r="AO32" s="343">
        <v>235933</v>
      </c>
      <c r="AP32" s="343">
        <v>323639</v>
      </c>
      <c r="AQ32" s="344">
        <v>157756</v>
      </c>
      <c r="AR32" s="345">
        <v>105.2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523</v>
      </c>
      <c r="AL33" s="1181"/>
      <c r="AM33" s="1181"/>
      <c r="AN33" s="1182"/>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524</v>
      </c>
      <c r="AL34" s="1181"/>
      <c r="AM34" s="1181"/>
      <c r="AN34" s="1182"/>
      <c r="AO34" s="343" t="s">
        <v>508</v>
      </c>
      <c r="AP34" s="343" t="s">
        <v>508</v>
      </c>
      <c r="AQ34" s="344" t="s">
        <v>508</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525</v>
      </c>
      <c r="AL35" s="1181"/>
      <c r="AM35" s="1181"/>
      <c r="AN35" s="1182"/>
      <c r="AO35" s="343">
        <v>24852</v>
      </c>
      <c r="AP35" s="343">
        <v>34091</v>
      </c>
      <c r="AQ35" s="344">
        <v>29837</v>
      </c>
      <c r="AR35" s="345">
        <v>14.3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526</v>
      </c>
      <c r="AL36" s="1181"/>
      <c r="AM36" s="1181"/>
      <c r="AN36" s="1182"/>
      <c r="AO36" s="343">
        <v>221</v>
      </c>
      <c r="AP36" s="343">
        <v>303</v>
      </c>
      <c r="AQ36" s="344">
        <v>5452</v>
      </c>
      <c r="AR36" s="345">
        <v>-94.4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527</v>
      </c>
      <c r="AL37" s="1181"/>
      <c r="AM37" s="1181"/>
      <c r="AN37" s="1182"/>
      <c r="AO37" s="343" t="s">
        <v>508</v>
      </c>
      <c r="AP37" s="343" t="s">
        <v>508</v>
      </c>
      <c r="AQ37" s="344">
        <v>1300</v>
      </c>
      <c r="AR37" s="345" t="s">
        <v>508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528</v>
      </c>
      <c r="AL38" s="1184"/>
      <c r="AM38" s="1184"/>
      <c r="AN38" s="1185"/>
      <c r="AO38" s="346">
        <v>11</v>
      </c>
      <c r="AP38" s="346">
        <v>15</v>
      </c>
      <c r="AQ38" s="347">
        <v>36</v>
      </c>
      <c r="AR38" s="335">
        <v>-58.3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529</v>
      </c>
      <c r="AL39" s="1184"/>
      <c r="AM39" s="1184"/>
      <c r="AN39" s="1185"/>
      <c r="AO39" s="343">
        <v>-14421</v>
      </c>
      <c r="AP39" s="343">
        <v>-19782</v>
      </c>
      <c r="AQ39" s="344">
        <v>-9131</v>
      </c>
      <c r="AR39" s="345">
        <v>116.6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530</v>
      </c>
      <c r="AL40" s="1181"/>
      <c r="AM40" s="1181"/>
      <c r="AN40" s="1182"/>
      <c r="AO40" s="343">
        <v>-172571</v>
      </c>
      <c r="AP40" s="343">
        <v>-236723</v>
      </c>
      <c r="AQ40" s="344">
        <v>-138994</v>
      </c>
      <c r="AR40" s="345">
        <v>70.3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74025</v>
      </c>
      <c r="AP41" s="343">
        <v>101543</v>
      </c>
      <c r="AQ41" s="344">
        <v>46254</v>
      </c>
      <c r="AR41" s="345">
        <v>119.5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499</v>
      </c>
      <c r="AN49" s="1175" t="s">
        <v>534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558246</v>
      </c>
      <c r="AN51" s="365">
        <v>712048</v>
      </c>
      <c r="AO51" s="366">
        <v>61.5</v>
      </c>
      <c r="AP51" s="367">
        <v>287914</v>
      </c>
      <c r="AQ51" s="368">
        <v>-0.2</v>
      </c>
      <c r="AR51" s="369">
        <v>61.7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422764</v>
      </c>
      <c r="AN52" s="373">
        <v>539240</v>
      </c>
      <c r="AO52" s="374">
        <v>33.1</v>
      </c>
      <c r="AP52" s="375">
        <v>146531</v>
      </c>
      <c r="AQ52" s="376">
        <v>3.5</v>
      </c>
      <c r="AR52" s="377">
        <v>29.6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761476</v>
      </c>
      <c r="AN53" s="365">
        <v>963894</v>
      </c>
      <c r="AO53" s="366">
        <v>35.4</v>
      </c>
      <c r="AP53" s="367">
        <v>310300</v>
      </c>
      <c r="AQ53" s="368">
        <v>7.8</v>
      </c>
      <c r="AR53" s="369">
        <v>27.6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597818</v>
      </c>
      <c r="AN54" s="373">
        <v>756732</v>
      </c>
      <c r="AO54" s="374">
        <v>40.299999999999997</v>
      </c>
      <c r="AP54" s="375">
        <v>157576</v>
      </c>
      <c r="AQ54" s="376">
        <v>7.5</v>
      </c>
      <c r="AR54" s="377">
        <v>32.799999999999997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946937</v>
      </c>
      <c r="AN55" s="365">
        <v>1228193</v>
      </c>
      <c r="AO55" s="366">
        <v>27.4</v>
      </c>
      <c r="AP55" s="367">
        <v>317319</v>
      </c>
      <c r="AQ55" s="368">
        <v>2.2999999999999998</v>
      </c>
      <c r="AR55" s="369">
        <v>25.1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782709</v>
      </c>
      <c r="AN56" s="373">
        <v>1015187</v>
      </c>
      <c r="AO56" s="374">
        <v>34.200000000000003</v>
      </c>
      <c r="AP56" s="375">
        <v>164214</v>
      </c>
      <c r="AQ56" s="376">
        <v>4.2</v>
      </c>
      <c r="AR56" s="377">
        <v>30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676146</v>
      </c>
      <c r="AN57" s="365">
        <v>886168</v>
      </c>
      <c r="AO57" s="366">
        <v>-27.8</v>
      </c>
      <c r="AP57" s="367">
        <v>289738</v>
      </c>
      <c r="AQ57" s="368">
        <v>-8.6999999999999993</v>
      </c>
      <c r="AR57" s="369">
        <v>-19.100000000000001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312548</v>
      </c>
      <c r="AN58" s="373">
        <v>409630</v>
      </c>
      <c r="AO58" s="374">
        <v>-59.6</v>
      </c>
      <c r="AP58" s="375">
        <v>156238</v>
      </c>
      <c r="AQ58" s="376">
        <v>-4.9000000000000004</v>
      </c>
      <c r="AR58" s="377">
        <v>-54.7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248758</v>
      </c>
      <c r="AN59" s="365">
        <v>341232</v>
      </c>
      <c r="AO59" s="366">
        <v>-61.5</v>
      </c>
      <c r="AP59" s="367">
        <v>316937</v>
      </c>
      <c r="AQ59" s="368">
        <v>9.4</v>
      </c>
      <c r="AR59" s="369">
        <v>-70.900000000000006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136247</v>
      </c>
      <c r="AN60" s="373">
        <v>186896</v>
      </c>
      <c r="AO60" s="374">
        <v>-54.4</v>
      </c>
      <c r="AP60" s="375">
        <v>199150</v>
      </c>
      <c r="AQ60" s="376">
        <v>27.5</v>
      </c>
      <c r="AR60" s="377">
        <v>-81.900000000000006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638313</v>
      </c>
      <c r="AN61" s="380">
        <v>826307</v>
      </c>
      <c r="AO61" s="381">
        <v>7</v>
      </c>
      <c r="AP61" s="382">
        <v>304442</v>
      </c>
      <c r="AQ61" s="383">
        <v>2.1</v>
      </c>
      <c r="AR61" s="369">
        <v>4.9000000000000004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450417</v>
      </c>
      <c r="AN62" s="373">
        <v>581537</v>
      </c>
      <c r="AO62" s="374">
        <v>-1.3</v>
      </c>
      <c r="AP62" s="375">
        <v>164742</v>
      </c>
      <c r="AQ62" s="376">
        <v>7.6</v>
      </c>
      <c r="AR62" s="377">
        <v>-8.9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1rAmSZYxvPzWAjqxwSxvugmksK9JoBzakvg42u+Fol3zPig9G4JUrnFZ2Fg8d6HyJgu6iSAqFIU7TJ9EV2HkA==" saltValue="YTZv7E/3TPfVJwH69WKc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JCt1OMMOqBixz5DrIVR0QRoONmOC7aElRGZwNesarHtwU4Hpd1fwdkyX/aPgUGlIxxEC4S1dFPYOps9QDvpf1A==" saltValue="XmM9HiqW55b0sCm2rg2i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election activeCell="AF84" sqref="AF8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DbjoBwvfyj4k6szGruQO9aEW+6dxrk7GZAstcufYef/xH7MYE4KE7V//cD3O+JIRK1VZAAAFrNeAlnSeSDIzvA==" saltValue="P6awkpImdpuPxW1QYUX+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35.520000000000003</v>
      </c>
      <c r="G47" s="12">
        <v>39.270000000000003</v>
      </c>
      <c r="H47" s="12">
        <v>31.5</v>
      </c>
      <c r="I47" s="12">
        <v>22.47</v>
      </c>
      <c r="J47" s="13">
        <v>16.260000000000002</v>
      </c>
    </row>
    <row r="48" spans="2:10" ht="57.75" customHeight="1" x14ac:dyDescent="0.15">
      <c r="B48" s="14"/>
      <c r="C48" s="1200" t="s">
        <v>4</v>
      </c>
      <c r="D48" s="1200"/>
      <c r="E48" s="1201"/>
      <c r="F48" s="15">
        <v>8.66</v>
      </c>
      <c r="G48" s="16">
        <v>4.54</v>
      </c>
      <c r="H48" s="16">
        <v>6.07</v>
      </c>
      <c r="I48" s="16">
        <v>6.64</v>
      </c>
      <c r="J48" s="17">
        <v>6.79</v>
      </c>
    </row>
    <row r="49" spans="2:10" ht="57.75" customHeight="1" thickBot="1" x14ac:dyDescent="0.2">
      <c r="B49" s="18"/>
      <c r="C49" s="1202" t="s">
        <v>5</v>
      </c>
      <c r="D49" s="1202"/>
      <c r="E49" s="1203"/>
      <c r="F49" s="19" t="s">
        <v>555</v>
      </c>
      <c r="G49" s="20" t="s">
        <v>556</v>
      </c>
      <c r="H49" s="20" t="s">
        <v>557</v>
      </c>
      <c r="I49" s="20" t="s">
        <v>558</v>
      </c>
      <c r="J49" s="21" t="s">
        <v>559</v>
      </c>
    </row>
    <row r="50" spans="2:10" ht="13.5" customHeight="1" x14ac:dyDescent="0.15"/>
  </sheetData>
  <sheetProtection algorithmName="SHA-512" hashValue="u+gC1+DBp2JFerUViHb1EllCCd2DmwmlS3tKM2tei2OKCEES6GBX2EOonQWLKgnuQprkQGH8VzRX5K6RcsIKow==" saltValue="bQPLRWoNHltfuiosEVZR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2021-02-05T00:44:05Z</dcterms:created>
  <dcterms:modified xsi:type="dcterms:W3CDTF">2021-03-02T10:31:06Z</dcterms:modified>
  <cp:category/>
</cp:coreProperties>
</file>