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001.総務財政係\財政状況資料集\R02決算\【R4.3.8提出〆、3.22公表】令和２年度財政状況資料集の作成及び提出について\【財政状況資料集】_014702_音威子府村_2020\R4.3.22修正分\"/>
    </mc:Choice>
  </mc:AlternateContent>
  <xr:revisionPtr revIDLastSave="0" documentId="13_ncr:1_{516D2CD7-C4A1-4CB9-8701-DF1CE23B0977}" xr6:coauthVersionLast="43" xr6:coauthVersionMax="43" xr10:uidLastSave="{00000000-0000-0000-0000-000000000000}"/>
  <bookViews>
    <workbookView xWindow="30270" yWindow="270" windowWidth="26760" windowHeight="156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<sst xmlns="http://schemas.openxmlformats.org/spreadsheetml/2006/main" count="1133" uniqueCount="588">
  <si>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</si>
  <si>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</si>
  <si>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</si>
  <si>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</si>
  <si>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</si>
  <si>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</si>
  <si>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</si>
  <si>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</si>
  <si>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</si>
  <si>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</si>
  <si>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</si>
  <si>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</si>
  <si>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</si>
  <si>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</si>
  <si>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</si>
  <si>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</si>
  <si>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</si>
  <si>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</si>
  <si>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</si>
  <si>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</si>
  <si>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</si>
  <si>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</si>
  <si>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</si>
  <si>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</si>
  <si>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</si>
  <si>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</si>
  <si>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</si>
  <si>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</si>
  <si>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</si>
  <si>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</si>
  <si>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</si>
  <si>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</si>
  <si>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</si>
  <si>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</si>
  <si>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</si>
  <si>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</si>
  <si>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</si>
  <si>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</si>
  <si>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</si>
  <si>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</si>
  <si>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</si>
  <si>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</si>
  <si>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</si>
  <si>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</si>
  <si>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</si>
  <si>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</si>
  <si>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</si>
  <si>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</si>
  <si>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</si>
  <si>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</si>
  <si>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</si>
  <si>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</si>
  <si>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</si>
  <si>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</si>
  <si>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</si>
  <si>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</si>
  <si>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</si>
  <si>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</si>
  <si>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</si>
  <si>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</si>
  <si>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</si>
  <si>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</si>
  <si>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</si>
  <si>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</si>
  <si>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</si>
  <si>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</si>
  <si>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</si>
  <si>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</si>
  <si>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</si>
  <si>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</si>
  <si>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</si>
  <si>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</si>
  <si>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</si>
  <si>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</si>
  <si>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</si>
  <si>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</si>
  <si>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</si>
  <si>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</si>
  <si>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</si>
  <si>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</si>
  <si>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</si>
  <si>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</si>
  <si>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</si>
  <si>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</si>
  <si>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</si>
  <si>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</si>
  <si>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</si>
  <si>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</si>
  <si>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</si>
  <si>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</si>
  <si>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</si>
  <si>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</si>
  <si>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</si>
  <si>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</si>
  <si>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</si>
  <si>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</si>
  <si>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</si>
  <si>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</si>
  <si>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</si>
  <si>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</si>
  <si>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</si>
  <si>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</si>
  <si>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</si>
  <si>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</si>
  <si>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</si>
  <si>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</si>
  <si>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</si>
  <si>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</si>
  <si>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</si>
  <si>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</si>
  <si>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</si>
  <si>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</si>
  <si>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</si>
  <si>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</si>
  <si>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</si>
  <si>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</si>
  <si>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</si>
  <si>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</si>
  <si>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</si>
  <si>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</si>
  <si>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</si>
  <si>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</si>
  <si>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</si>
  <si>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</si>
  <si>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</si>
  <si>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</si>
  <si>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</si>
  <si>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</si>
  <si>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</si>
  <si>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</si>
  <si>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</si>
  <si>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</si>
  <si>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</si>
  <si>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</si>
  <si>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</si>
  <si>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</si>
  <si>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</si>
  <si>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</si>
  <si>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</si>
  <si>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</si>
  <si>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</si>
  <si>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</si>
  <si>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</si>
  <si>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</si>
  <si>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</si>
  <si>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</si>
  <si>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</si>
  <si>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</si>
  <si>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</si>
  <si>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</si>
  <si>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</si>
  <si>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</si>
  <si>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</si>
  <si>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</si>
  <si>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</si>
  <si>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</si>
  <si>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</si>
  <si>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</si>
  <si>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</si>
  <si>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</si>
  <si>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</si>
  <si>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</si>
  <si>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</si>
  <si>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</si>
  <si>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</si>
  <si>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</si>
  <si>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</si>
  <si>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</si>
  <si>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</si>
  <si>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</si>
  <si>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</si>
  <si>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</si>
  <si>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</si>
  <si>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</si>
  <si>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</si>
  <si>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</si>
  <si>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</si>
  <si>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</si>
  <si>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</si>
  <si>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</si>
  <si>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</si>
  <si>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</si>
  <si>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</si>
  <si>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</si>
  <si>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</si>
  <si>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</si>
  <si>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</si>
  <si>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</si>
  <si>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</si>
  <si>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</si>
  <si>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</si>
  <si>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</si>
  <si>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</si>
  <si>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</si>
  <si>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</si>
  <si>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</si>
  <si>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</si>
  <si>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</si>
  <si>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</si>
  <si>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</si>
  <si>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</si>
  <si>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</si>
  <si>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</si>
  <si>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</si>
  <si>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</si>
  <si>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</si>
  <si>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</si>
  <si>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</si>
  <si>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</si>
  <si>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</si>
  <si>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</si>
  <si>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</si>
  <si>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北海道音威子府村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</si>
  <si>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</si>
  <si>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</si>
  <si>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</si>
  <si>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</si>
  <si>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</si>
  <si>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</si>
  <si>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</si>
  <si>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</si>
  <si>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</si>
  <si>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</si>
  <si>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</si>
  <si>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</si>
  <si>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</si>
  <si>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</si>
  <si>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</si>
  <si>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</si>
  <si>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</si>
  <si>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</si>
  <si>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</si>
  <si>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</si>
  <si>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</si>
  <si>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</si>
  <si>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</si>
  <si>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</si>
  <si>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</si>
  <si>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</si>
  <si>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</si>
  <si>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</si>
  <si>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</si>
  <si>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</si>
  <si>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</si>
  <si>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</si>
  <si>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</si>
  <si>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</si>
  <si>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</si>
  <si>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</si>
  <si>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</si>
  <si>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</si>
  <si>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</si>
  <si>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</si>
  <si>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</si>
  <si>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</si>
  <si>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</si>
  <si>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</si>
  <si>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</si>
  <si>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</si>
  <si>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</si>
  <si>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</si>
  <si>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</si>
  <si>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</si>
  <si>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</si>
  <si>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</si>
  <si>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</si>
  <si>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</si>
  <si>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</si>
  <si>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</si>
  <si>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</si>
  <si>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</si>
  <si>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</si>
  <si>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</si>
  <si>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</si>
  <si>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</si>
  <si>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</si>
  <si>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</si>
  <si>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</si>
  <si>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</si>
  <si>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</si>
  <si>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</si>
  <si>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</si>
  <si>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</si>
  <si>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</si>
  <si>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</si>
  <si>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</si>
  <si>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</si>
  <si>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</si>
  <si>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</si>
  <si>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</si>
  <si>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</si>
  <si>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</si>
  <si>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</si>
  <si>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</si>
  <si>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</si>
  <si>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</si>
  <si>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</si>
  <si>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</si>
  <si>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</si>
  <si>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</si>
  <si>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</si>
  <si>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</si>
  <si>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</si>
  <si>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</si>
  <si>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</si>
  <si>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</si>
  <si>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</si>
  <si>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</si>
  <si>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</si>
  <si>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</si>
  <si>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</si>
  <si>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</si>
  <si>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</si>
  <si>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</si>
  <si>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</si>
  <si>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</si>
  <si>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</si>
  <si>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</si>
  <si>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</si>
  <si>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</si>
  <si>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</si>
  <si>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</si>
  <si>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</si>
  <si>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</si>
  <si>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</si>
  <si>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</si>
  <si>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</si>
  <si>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</si>
  <si>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</si>
  <si>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</si>
  <si>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</si>
  <si>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</si>
  <si>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</si>
  <si>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</si>
  <si>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</si>
  <si>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</si>
  <si>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</si>
  <si>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</si>
  <si>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</si>
  <si>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</si>
  <si>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</si>
  <si>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</si>
  <si>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</si>
  <si>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</si>
  <si>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</si>
  <si>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</si>
  <si>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</si>
  <si>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</si>
  <si>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</si>
  <si>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</si>
  <si>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</si>
  <si>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</si>
  <si>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</si>
  <si>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</si>
  <si>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</si>
  <si>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</si>
  <si>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</si>
  <si>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</si>
  <si>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</si>
  <si>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</si>
  <si>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</si>
  <si>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</si>
  <si>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</si>
  <si>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</si>
  <si>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</si>
  <si>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</si>
  <si>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</si>
  <si>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北海道音威子府村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</si>
  <si>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</si>
  <si>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</si>
  <si>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</si>
  <si>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</si>
  <si>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</si>
  <si>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</si>
  <si>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</si>
  <si>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</si>
  <si>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</si>
  <si>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</si>
  <si>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</si>
  <si>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</si>
  <si>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</si>
  <si>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</si>
  <si>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</si>
  <si>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</si>
  <si>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</si>
  <si>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</si>
  <si>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</si>
  <si>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</si>
  <si>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</si>
  <si>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</si>
  <si>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</si>
  <si>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</si>
  <si>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</si>
  <si>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</si>
  <si>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</si>
  <si>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</si>
  <si>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</si>
  <si>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</si>
  <si>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</si>
  <si>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</si>
  <si>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</si>
  <si>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</si>
  <si>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</si>
  <si>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</si>
  <si>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</si>
  <si>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</si>
  <si>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</si>
  <si>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</si>
  <si>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</si>
  <si>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</si>
  <si>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</si>
  <si>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</si>
  <si>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</si>
  <si>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</si>
  <si>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</si>
  <si>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</si>
  <si>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</si>
  <si>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</si>
  <si>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</si>
  <si>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</si>
  <si>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</si>
  <si>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</si>
  <si>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</si>
  <si>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</si>
  <si>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</si>
  <si>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</si>
  <si>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</si>
  <si>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</si>
  <si>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</si>
  <si>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</si>
  <si>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</si>
  <si>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</si>
  <si>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</si>
  <si>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</si>
  <si>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</si>
  <si>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</si>
  <si>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</si>
  <si>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</si>
  <si>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</si>
  <si>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</si>
  <si>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</si>
  <si>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</si>
  <si>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</si>
  <si>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</si>
  <si>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</si>
  <si>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</si>
  <si>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</si>
  <si>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</si>
  <si>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</si>
  <si>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</si>
  <si>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</si>
  <si>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</si>
  <si>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</si>
  <si>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</si>
  <si>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</si>
  <si>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</si>
  <si>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</si>
  <si>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</si>
  <si>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</si>
  <si>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</si>
  <si>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</si>
  <si>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</si>
  <si>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</si>
  <si>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</si>
  <si>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</si>
  <si>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</si>
  <si>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</si>
  <si>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</si>
  <si>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</si>
  <si>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</si>
  <si>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</si>
  <si>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</si>
  <si>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</si>
  <si>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</si>
  <si>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</si>
  <si>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</si>
  <si>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</si>
  <si>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</si>
  <si>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</si>
  <si>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</si>
  <si>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</si>
  <si>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</si>
  <si>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</si>
  <si>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</si>
  <si>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</si>
  <si>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</si>
  <si>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</si>
  <si>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</si>
  <si>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</si>
  <si>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</si>
  <si>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</si>
  <si>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</si>
  <si>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</si>
  <si>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</si>
  <si>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</si>
  <si>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</si>
  <si>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</si>
  <si>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</si>
  <si>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</si>
  <si>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</si>
  <si>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</si>
  <si>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</si>
  <si>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</si>
  <si>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</si>
  <si>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</si>
  <si>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</si>
  <si>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</si>
  <si>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</si>
  <si>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</si>
  <si>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</si>
  <si>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</si>
  <si>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</si>
  <si>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</si>
  <si>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</si>
  <si>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</si>
  <si>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</si>
  <si>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</si>
  <si>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</si>
  <si>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</si>
  <si>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</si>
  <si>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</si>
  <si>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</si>
  <si>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</si>
  <si>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</si>
  <si>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</si>
  <si>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</si>
  <si>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</si>
  <si>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</si>
  <si>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</si>
  <si>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</si>
  <si>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</si>
  <si>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</si>
  <si>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</si>
  <si>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</si>
  <si>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</si>
  <si>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</si>
  <si>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</si>
  <si>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</si>
  <si>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</si>
  <si>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</si>
  <si>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</si>
  <si>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</si>
  <si>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</si>
  <si>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</si>
  <si>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</si>
  <si>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</si>
  <si>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</si>
  <si>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</si>
  <si>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</si>
  <si>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</si>
  <si>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</si>
  <si>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</si>
  <si>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</si>
  <si>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</si>
  <si>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</si>
  <si>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</si>
  <si>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</si>
  <si>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</si>
  <si>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</si>
  <si>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9.72</t>
  </si>
  <si>
    <t>▲ 9.79</t>
  </si>
  <si>
    <t>▲ 13.06</t>
  </si>
  <si>
    <t>▲ 9.31</t>
  </si>
  <si>
    <t>一般会計</t>
  </si>
  <si>
    <t>介護保険特別会計（保険事業勘定）</t>
  </si>
  <si>
    <t>農業集落排水事業特別会計</t>
  </si>
  <si>
    <t>介護保険特別会計（サービス事業勘定）</t>
  </si>
  <si>
    <t>国民健康保険特別会計</t>
  </si>
  <si>
    <t>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</si>
  <si>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</si>
  <si>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</si>
  <si>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</si>
  <si>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</si>
  <si>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</si>
  <si>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</si>
  <si>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</si>
  <si>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</si>
  <si>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</si>
  <si>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</si>
  <si>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上川北部消防事務組合</t>
    <phoneticPr fontId="2"/>
  </si>
  <si>
    <t>上川教育センター事務組合</t>
    <phoneticPr fontId="2"/>
  </si>
  <si>
    <t>名寄地区衛生施設事務組合</t>
    <phoneticPr fontId="2"/>
  </si>
  <si>
    <t>-</t>
    <phoneticPr fontId="2"/>
  </si>
  <si>
    <t>公共施設整備基金</t>
    <rPh sb="0" eb="2">
      <t>コウキョウ</t>
    </rPh>
    <rPh sb="2" eb="4">
      <t>シセツ</t>
    </rPh>
    <rPh sb="4" eb="8">
      <t>セイビキキン</t>
    </rPh>
    <phoneticPr fontId="5"/>
  </si>
  <si>
    <t>高等学校振興基金</t>
    <rPh sb="0" eb="2">
      <t>コウトウ</t>
    </rPh>
    <rPh sb="2" eb="4">
      <t>ガッコウ</t>
    </rPh>
    <rPh sb="4" eb="6">
      <t>シンコウ</t>
    </rPh>
    <rPh sb="6" eb="8">
      <t>キキン</t>
    </rPh>
    <phoneticPr fontId="5"/>
  </si>
  <si>
    <t>人づくり振興基金</t>
    <rPh sb="0" eb="1">
      <t>ヒト</t>
    </rPh>
    <rPh sb="4" eb="6">
      <t>シンコウ</t>
    </rPh>
    <rPh sb="6" eb="8">
      <t>キキン</t>
    </rPh>
    <phoneticPr fontId="5"/>
  </si>
  <si>
    <t>ＪＲ天北線代替輸送確保基金</t>
    <rPh sb="2" eb="4">
      <t>テンポク</t>
    </rPh>
    <rPh sb="4" eb="5">
      <t>セン</t>
    </rPh>
    <rPh sb="5" eb="7">
      <t>ダイガ</t>
    </rPh>
    <rPh sb="7" eb="9">
      <t>ユソウ</t>
    </rPh>
    <rPh sb="9" eb="11">
      <t>カクホ</t>
    </rPh>
    <rPh sb="11" eb="13">
      <t>キキン</t>
    </rPh>
    <phoneticPr fontId="5"/>
  </si>
  <si>
    <t>地域福祉基金</t>
    <rPh sb="0" eb="2">
      <t>チイキ</t>
    </rPh>
    <rPh sb="2" eb="4">
      <t>フクシ</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</si>
</sst>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C21A-48DF-B2BB-B3AD602733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963894</c:v>
                </c:pt>
                <c:pt idx="1">
                  <c:v>1228193</c:v>
                </c:pt>
                <c:pt idx="2">
                  <c:v>886168</c:v>
                </c:pt>
                <c:pt idx="3">
                  <c:v>341232</c:v>
                </c:pt>
                <c:pt idx="4">
                  <c:v>279677</c:v>
                </c:pt>
              </c:numCache>
            </c:numRef>
          </c:val>
          <c:smooth val="0"/>
          <c:extLst>
            <c:ext xmlns:c16="http://schemas.microsoft.com/office/drawing/2014/chart" uri="{C3380CC4-5D6E-409C-BE32-E72D297353CC}">
              <c16:uniqueId val="{00000001-C21A-48DF-B2BB-B3AD602733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4.54</c:v>
                </c:pt>
                <c:pt idx="1">
                  <c:v>6.07</c:v>
                </c:pt>
                <c:pt idx="2">
                  <c:v>6.64</c:v>
                </c:pt>
                <c:pt idx="3">
                  <c:v>6.79</c:v>
                </c:pt>
                <c:pt idx="4">
                  <c:v>6.79</c:v>
                </c:pt>
              </c:numCache>
            </c:numRef>
          </c:val>
          <c:extLst>
            <c:ext xmlns:c16="http://schemas.microsoft.com/office/drawing/2014/chart" uri="{C3380CC4-5D6E-409C-BE32-E72D297353CC}">
              <c16:uniqueId val="{00000000-67C9-4FBF-ACE6-CF0D1591BB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39.270000000000003</c:v>
                </c:pt>
                <c:pt idx="1">
                  <c:v>31.5</c:v>
                </c:pt>
                <c:pt idx="2">
                  <c:v>22.47</c:v>
                </c:pt>
                <c:pt idx="3">
                  <c:v>16.260000000000002</c:v>
                </c:pt>
                <c:pt idx="4">
                  <c:v>18.18</c:v>
                </c:pt>
              </c:numCache>
            </c:numRef>
          </c:val>
          <c:extLst>
            <c:ext xmlns:c16="http://schemas.microsoft.com/office/drawing/2014/chart" uri="{C3380CC4-5D6E-409C-BE32-E72D297353CC}">
              <c16:uniqueId val="{00000001-67C9-4FBF-ACE6-CF0D1591BB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-9.7200000000000006</c:v>
                </c:pt>
                <c:pt idx="1">
                  <c:v>-9.7899999999999991</c:v>
                </c:pt>
                <c:pt idx="2">
                  <c:v>-13.06</c:v>
                </c:pt>
                <c:pt idx="3">
                  <c:v>-9.31</c:v>
                </c:pt>
                <c:pt idx="4">
                  <c:v>0.61</c:v>
                </c:pt>
              </c:numCache>
            </c:numRef>
          </c:val>
          <c:smooth val="0"/>
          <c:extLst>
            <c:ext xmlns:c16="http://schemas.microsoft.com/office/drawing/2014/chart" uri="{C3380CC4-5D6E-409C-BE32-E72D297353CC}">
              <c16:uniqueId val="{00000002-67C9-4FBF-ACE6-CF0D1591BB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E4-46D3-8822-FF086C0667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E4-46D3-8822-FF086C0667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E4-46D3-8822-FF086C06671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0.25</c:v>
                </c:pt>
                <c:pt idx="2">
                  <c:v>#N/A</c:v>
                </c:pt>
                <c:pt idx="3">
                  <c:v>0.26</c:v>
                </c:pt>
                <c:pt idx="4">
                  <c:v>#N/A</c:v>
                </c:pt>
                <c:pt idx="5">
                  <c:v>0.03</c:v>
                </c:pt>
                <c:pt idx="6">
                  <c:v>#N/A</c:v>
                </c:pt>
                <c:pt idx="7">
                  <c:v>0.02</c:v>
                </c:pt>
                <c:pt idx="8">
                  <c:v>#N/A</c:v>
                </c:pt>
                <c:pt idx="9">
                  <c:v>0.02</c:v>
                </c:pt>
              </c:numCache>
            </c:numRef>
          </c:val>
          <c:extLst>
            <c:ext xmlns:c16="http://schemas.microsoft.com/office/drawing/2014/chart" uri="{C3380CC4-5D6E-409C-BE32-E72D297353CC}">
              <c16:uniqueId val="{00000003-B4E4-46D3-8822-FF086C06671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0.13</c:v>
                </c:pt>
                <c:pt idx="4">
                  <c:v>#N/A</c:v>
                </c:pt>
                <c:pt idx="5">
                  <c:v>0.08</c:v>
                </c:pt>
                <c:pt idx="6">
                  <c:v>#N/A</c:v>
                </c:pt>
                <c:pt idx="7">
                  <c:v>7.0000000000000007E-2</c:v>
                </c:pt>
                <c:pt idx="8">
                  <c:v>#N/A</c:v>
                </c:pt>
                <c:pt idx="9">
                  <c:v>0.05</c:v>
                </c:pt>
              </c:numCache>
            </c:numRef>
          </c:val>
          <c:extLst>
            <c:ext xmlns:c16="http://schemas.microsoft.com/office/drawing/2014/chart" uri="{C3380CC4-5D6E-409C-BE32-E72D297353CC}">
              <c16:uniqueId val="{00000004-B4E4-46D3-8822-FF086C06671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1.26</c:v>
                </c:pt>
                <c:pt idx="2">
                  <c:v>#N/A</c:v>
                </c:pt>
                <c:pt idx="3">
                  <c:v>1.9</c:v>
                </c:pt>
                <c:pt idx="4">
                  <c:v>#N/A</c:v>
                </c:pt>
                <c:pt idx="5">
                  <c:v>0.84</c:v>
                </c:pt>
                <c:pt idx="6">
                  <c:v>#N/A</c:v>
                </c:pt>
                <c:pt idx="7">
                  <c:v>0.62</c:v>
                </c:pt>
                <c:pt idx="8">
                  <c:v>#N/A</c:v>
                </c:pt>
                <c:pt idx="9">
                  <c:v>0.15</c:v>
                </c:pt>
              </c:numCache>
            </c:numRef>
          </c:val>
          <c:extLst>
            <c:ext xmlns:c16="http://schemas.microsoft.com/office/drawing/2014/chart" uri="{C3380CC4-5D6E-409C-BE32-E72D297353CC}">
              <c16:uniqueId val="{00000005-B4E4-46D3-8822-FF086C06671E}"/>
            </c:ext>
          </c:extLst>
        </c:ser>
        <c:ser>
          <c:idx val="6"/>
          <c:order val="6"/>
          <c:tx>
            <c:strRef>
              <c:f>データシート!$A$33</c:f>
              <c:strCache>
                <c:ptCount val="1"/>
                <c:pt idx="0">
                  <c:v>介護保険特別会計（サービス事業勘定）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0.06</c:v>
                </c:pt>
                <c:pt idx="4">
                  <c:v>#N/A</c:v>
                </c:pt>
                <c:pt idx="5">
                  <c:v>0.12</c:v>
                </c:pt>
                <c:pt idx="6">
                  <c:v>#N/A</c:v>
                </c:pt>
                <c:pt idx="7">
                  <c:v>0.08</c:v>
                </c:pt>
                <c:pt idx="8">
                  <c:v>#N/A</c:v>
                </c:pt>
                <c:pt idx="9">
                  <c:v>0.15</c:v>
                </c:pt>
              </c:numCache>
            </c:numRef>
          </c:val>
          <c:extLst>
            <c:ext xmlns:c16="http://schemas.microsoft.com/office/drawing/2014/chart" uri="{C3380CC4-5D6E-409C-BE32-E72D297353CC}">
              <c16:uniqueId val="{00000006-B4E4-46D3-8822-FF086C06671E}"/>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0.18</c:v>
                </c:pt>
                <c:pt idx="4">
                  <c:v>#N/A</c:v>
                </c:pt>
                <c:pt idx="5">
                  <c:v>0.19</c:v>
                </c:pt>
                <c:pt idx="6">
                  <c:v>#N/A</c:v>
                </c:pt>
                <c:pt idx="7">
                  <c:v>0.1</c:v>
                </c:pt>
                <c:pt idx="8">
                  <c:v>#N/A</c:v>
                </c:pt>
                <c:pt idx="9">
                  <c:v>0.23</c:v>
                </c:pt>
              </c:numCache>
            </c:numRef>
          </c:val>
          <c:extLst>
            <c:ext xmlns:c16="http://schemas.microsoft.com/office/drawing/2014/chart" uri="{C3380CC4-5D6E-409C-BE32-E72D297353CC}">
              <c16:uniqueId val="{00000007-B4E4-46D3-8822-FF086C06671E}"/>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0.41</c:v>
                </c:pt>
                <c:pt idx="2">
                  <c:v>#N/A</c:v>
                </c:pt>
                <c:pt idx="3">
                  <c:v>0.56999999999999995</c:v>
                </c:pt>
                <c:pt idx="4">
                  <c:v>#N/A</c:v>
                </c:pt>
                <c:pt idx="5">
                  <c:v>0.33</c:v>
                </c:pt>
                <c:pt idx="6">
                  <c:v>#N/A</c:v>
                </c:pt>
                <c:pt idx="7">
                  <c:v>0.51</c:v>
                </c:pt>
                <c:pt idx="8">
                  <c:v>#N/A</c:v>
                </c:pt>
                <c:pt idx="9">
                  <c:v>0.64</c:v>
                </c:pt>
              </c:numCache>
            </c:numRef>
          </c:val>
          <c:extLst>
            <c:ext xmlns:c16="http://schemas.microsoft.com/office/drawing/2014/chart" uri="{C3380CC4-5D6E-409C-BE32-E72D297353CC}">
              <c16:uniqueId val="{00000008-B4E4-46D3-8822-FF086C0667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4.54</c:v>
                </c:pt>
                <c:pt idx="2">
                  <c:v>#N/A</c:v>
                </c:pt>
                <c:pt idx="3">
                  <c:v>6.06</c:v>
                </c:pt>
                <c:pt idx="4">
                  <c:v>#N/A</c:v>
                </c:pt>
                <c:pt idx="5">
                  <c:v>6.63</c:v>
                </c:pt>
                <c:pt idx="6">
                  <c:v>#N/A</c:v>
                </c:pt>
                <c:pt idx="7">
                  <c:v>6.78</c:v>
                </c:pt>
                <c:pt idx="8">
                  <c:v>#N/A</c:v>
                </c:pt>
                <c:pt idx="9">
                  <c:v>6.78</c:v>
                </c:pt>
              </c:numCache>
            </c:numRef>
          </c:val>
          <c:extLst>
            <c:ext xmlns:c16="http://schemas.microsoft.com/office/drawing/2014/chart" uri="{C3380CC4-5D6E-409C-BE32-E72D297353CC}">
              <c16:uniqueId val="{00000009-B4E4-46D3-8822-FF086C0667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172</c:v>
                </c:pt>
                <c:pt idx="5">
                  <c:v>165</c:v>
                </c:pt>
                <c:pt idx="8">
                  <c:v>171</c:v>
                </c:pt>
                <c:pt idx="11">
                  <c:v>187</c:v>
                </c:pt>
                <c:pt idx="14">
                  <c:v>268</c:v>
                </c:pt>
              </c:numCache>
            </c:numRef>
          </c:val>
          <c:extLst>
            <c:ext xmlns:c16="http://schemas.microsoft.com/office/drawing/2014/chart" uri="{C3380CC4-5D6E-409C-BE32-E72D297353CC}">
              <c16:uniqueId val="{00000000-2C1A-43E6-AF99-017623FE66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1A-43E6-AF99-017623FE66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1A-43E6-AF99-017623FE66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5</c:v>
                </c:pt>
                <c:pt idx="6">
                  <c:v>0</c:v>
                </c:pt>
                <c:pt idx="9">
                  <c:v>0</c:v>
                </c:pt>
                <c:pt idx="12">
                  <c:v>0</c:v>
                </c:pt>
              </c:numCache>
            </c:numRef>
          </c:val>
          <c:extLst>
            <c:ext xmlns:c16="http://schemas.microsoft.com/office/drawing/2014/chart" uri="{C3380CC4-5D6E-409C-BE32-E72D297353CC}">
              <c16:uniqueId val="{00000003-2C1A-43E6-AF99-017623FE66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c:v>
                </c:pt>
                <c:pt idx="3">
                  <c:v>25</c:v>
                </c:pt>
                <c:pt idx="6">
                  <c:v>25</c:v>
                </c:pt>
                <c:pt idx="9">
                  <c:v>25</c:v>
                </c:pt>
                <c:pt idx="12">
                  <c:v>25</c:v>
                </c:pt>
              </c:numCache>
            </c:numRef>
          </c:val>
          <c:extLst>
            <c:ext xmlns:c16="http://schemas.microsoft.com/office/drawing/2014/chart" uri="{C3380CC4-5D6E-409C-BE32-E72D297353CC}">
              <c16:uniqueId val="{00000004-2C1A-43E6-AF99-017623FE66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1A-43E6-AF99-017623FE66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1A-43E6-AF99-017623FE66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175</c:v>
                </c:pt>
                <c:pt idx="3">
                  <c:v>193</c:v>
                </c:pt>
                <c:pt idx="6">
                  <c:v>204</c:v>
                </c:pt>
                <c:pt idx="9">
                  <c:v>236</c:v>
                </c:pt>
                <c:pt idx="12">
                  <c:v>320</c:v>
                </c:pt>
              </c:numCache>
            </c:numRef>
          </c:val>
          <c:extLst>
            <c:ext xmlns:c16="http://schemas.microsoft.com/office/drawing/2014/chart" uri="{C3380CC4-5D6E-409C-BE32-E72D297353CC}">
              <c16:uniqueId val="{00000007-2C1A-43E6-AF99-017623FE66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c:v>
                </c:pt>
                <c:pt idx="2">
                  <c:v>#N/A</c:v>
                </c:pt>
                <c:pt idx="3">
                  <c:v>#N/A</c:v>
                </c:pt>
                <c:pt idx="4">
                  <c:v>58</c:v>
                </c:pt>
                <c:pt idx="5">
                  <c:v>#N/A</c:v>
                </c:pt>
                <c:pt idx="6">
                  <c:v>#N/A</c:v>
                </c:pt>
                <c:pt idx="7">
                  <c:v>58</c:v>
                </c:pt>
                <c:pt idx="8">
                  <c:v>#N/A</c:v>
                </c:pt>
                <c:pt idx="9">
                  <c:v>#N/A</c:v>
                </c:pt>
                <c:pt idx="10">
                  <c:v>74</c:v>
                </c:pt>
                <c:pt idx="11">
                  <c:v>#N/A</c:v>
                </c:pt>
                <c:pt idx="12">
                  <c:v>#N/A</c:v>
                </c:pt>
                <c:pt idx="13">
                  <c:v>77</c:v>
                </c:pt>
                <c:pt idx="14">
                  <c:v>#N/A</c:v>
                </c:pt>
              </c:numCache>
            </c:numRef>
          </c:val>
          <c:smooth val="0"/>
          <c:extLst>
            <c:ext xmlns:c16="http://schemas.microsoft.com/office/drawing/2014/chart" uri="{C3380CC4-5D6E-409C-BE32-E72D297353CC}">
              <c16:uniqueId val="{00000008-2C1A-43E6-AF99-017623FE66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2204</c:v>
                </c:pt>
                <c:pt idx="5">
                  <c:v>2204</c:v>
                </c:pt>
                <c:pt idx="8">
                  <c:v>2244</c:v>
                </c:pt>
                <c:pt idx="11">
                  <c:v>2222</c:v>
                </c:pt>
                <c:pt idx="14">
                  <c:v>2091</c:v>
                </c:pt>
              </c:numCache>
            </c:numRef>
          </c:val>
          <c:extLst>
            <c:ext xmlns:c16="http://schemas.microsoft.com/office/drawing/2014/chart" uri="{C3380CC4-5D6E-409C-BE32-E72D297353CC}">
              <c16:uniqueId val="{00000000-CF24-4073-A16F-0BE55E34C4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273</c:v>
                </c:pt>
                <c:pt idx="5">
                  <c:v>253</c:v>
                </c:pt>
                <c:pt idx="8">
                  <c:v>249</c:v>
                </c:pt>
                <c:pt idx="11">
                  <c:v>168</c:v>
                </c:pt>
                <c:pt idx="14">
                  <c:v>182</c:v>
                </c:pt>
              </c:numCache>
            </c:numRef>
          </c:val>
          <c:extLst>
            <c:ext xmlns:c16="http://schemas.microsoft.com/office/drawing/2014/chart" uri="{C3380CC4-5D6E-409C-BE32-E72D297353CC}">
              <c16:uniqueId val="{00000001-CF24-4073-A16F-0BE55E34C4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1176</c:v>
                </c:pt>
                <c:pt idx="5">
                  <c:v>980</c:v>
                </c:pt>
                <c:pt idx="8">
                  <c:v>764</c:v>
                </c:pt>
                <c:pt idx="11">
                  <c:v>606</c:v>
                </c:pt>
                <c:pt idx="14">
                  <c:v>636</c:v>
                </c:pt>
              </c:numCache>
            </c:numRef>
          </c:val>
          <c:extLst>
            <c:ext xmlns:c16="http://schemas.microsoft.com/office/drawing/2014/chart" uri="{C3380CC4-5D6E-409C-BE32-E72D297353CC}">
              <c16:uniqueId val="{00000002-CF24-4073-A16F-0BE55E34C4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24-4073-A16F-0BE55E34C4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24-4073-A16F-0BE55E34C4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24-4073-A16F-0BE55E34C4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c:v>
                </c:pt>
                <c:pt idx="3">
                  <c:v>30</c:v>
                </c:pt>
                <c:pt idx="6">
                  <c:v>0</c:v>
                </c:pt>
                <c:pt idx="9">
                  <c:v>0</c:v>
                </c:pt>
                <c:pt idx="12">
                  <c:v>13</c:v>
                </c:pt>
              </c:numCache>
            </c:numRef>
          </c:val>
          <c:extLst>
            <c:ext xmlns:c16="http://schemas.microsoft.com/office/drawing/2014/chart" uri="{C3380CC4-5D6E-409C-BE32-E72D297353CC}">
              <c16:uniqueId val="{00000006-CF24-4073-A16F-0BE55E34C4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F24-4073-A16F-0BE55E34C4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270</c:v>
                </c:pt>
                <c:pt idx="3">
                  <c:v>271</c:v>
                </c:pt>
                <c:pt idx="6">
                  <c:v>253</c:v>
                </c:pt>
                <c:pt idx="9">
                  <c:v>234</c:v>
                </c:pt>
                <c:pt idx="12">
                  <c:v>210</c:v>
                </c:pt>
              </c:numCache>
            </c:numRef>
          </c:val>
          <c:extLst>
            <c:ext xmlns:c16="http://schemas.microsoft.com/office/drawing/2014/chart" uri="{C3380CC4-5D6E-409C-BE32-E72D297353CC}">
              <c16:uniqueId val="{00000008-CF24-4073-A16F-0BE55E34C4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24-4073-A16F-0BE55E34C4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3179</c:v>
                </c:pt>
                <c:pt idx="3">
                  <c:v>3203</c:v>
                </c:pt>
                <c:pt idx="6">
                  <c:v>3296</c:v>
                </c:pt>
                <c:pt idx="9">
                  <c:v>3217</c:v>
                </c:pt>
                <c:pt idx="12">
                  <c:v>3011</c:v>
                </c:pt>
              </c:numCache>
            </c:numRef>
          </c:val>
          <c:extLst>
            <c:ext xmlns:c16="http://schemas.microsoft.com/office/drawing/2014/chart" uri="{C3380CC4-5D6E-409C-BE32-E72D297353CC}">
              <c16:uniqueId val="{0000000A-CF24-4073-A16F-0BE55E34C4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67</c:v>
                </c:pt>
                <c:pt idx="5">
                  <c:v>#N/A</c:v>
                </c:pt>
                <c:pt idx="6">
                  <c:v>#N/A</c:v>
                </c:pt>
                <c:pt idx="7">
                  <c:v>293</c:v>
                </c:pt>
                <c:pt idx="8">
                  <c:v>#N/A</c:v>
                </c:pt>
                <c:pt idx="9">
                  <c:v>#N/A</c:v>
                </c:pt>
                <c:pt idx="10">
                  <c:v>455</c:v>
                </c:pt>
                <c:pt idx="11">
                  <c:v>#N/A</c:v>
                </c:pt>
                <c:pt idx="12">
                  <c:v>#N/A</c:v>
                </c:pt>
                <c:pt idx="13">
                  <c:v>326</c:v>
                </c:pt>
                <c:pt idx="14">
                  <c:v>#N/A</c:v>
                </c:pt>
              </c:numCache>
            </c:numRef>
          </c:val>
          <c:smooth val="0"/>
          <c:extLst>
            <c:ext xmlns:c16="http://schemas.microsoft.com/office/drawing/2014/chart" uri="{C3380CC4-5D6E-409C-BE32-E72D297353CC}">
              <c16:uniqueId val="{0000000B-CF24-4073-A16F-0BE55E34C4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286</c:v>
                </c:pt>
                <c:pt idx="1">
                  <c:v>210</c:v>
                </c:pt>
                <c:pt idx="2">
                  <c:v>258</c:v>
                </c:pt>
              </c:numCache>
            </c:numRef>
          </c:val>
          <c:extLst>
            <c:ext xmlns:c16="http://schemas.microsoft.com/office/drawing/2014/chart" uri="{C3380CC4-5D6E-409C-BE32-E72D297353CC}">
              <c16:uniqueId val="{00000000-DED0-407B-9A2C-61B0DF5BC4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c:v>
                </c:pt>
                <c:pt idx="1">
                  <c:v>18</c:v>
                </c:pt>
                <c:pt idx="2">
                  <c:v>18</c:v>
                </c:pt>
              </c:numCache>
            </c:numRef>
          </c:val>
          <c:extLst>
            <c:ext xmlns:c16="http://schemas.microsoft.com/office/drawing/2014/chart" uri="{C3380CC4-5D6E-409C-BE32-E72D297353CC}">
              <c16:uniqueId val="{00000001-DED0-407B-9A2C-61B0DF5BC4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402</c:v>
                </c:pt>
                <c:pt idx="1">
                  <c:v>328</c:v>
                </c:pt>
                <c:pt idx="2">
                  <c:v>309</c:v>
                </c:pt>
              </c:numCache>
            </c:numRef>
          </c:val>
          <c:extLst>
            <c:ext xmlns:c16="http://schemas.microsoft.com/office/drawing/2014/chart" uri="{C3380CC4-5D6E-409C-BE32-E72D297353CC}">
              <c16:uniqueId val="{00000002-DED0-407B-9A2C-61B0DF5BC4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平成２８年度借入した地域複合施設「ときわ」建設事業やチセネシリ寮改築整備事業等の元金償還が始まったことに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より、約８４百万円の増となった。令和５年度に元金償還のピークを迎えることから、新規地方債発行額を元金償還以下に抑制するなど適切な地方債管理に努める。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将来負担比率の分子は、前年度より１２９百万円減少した。これは、平成２８年度に借入した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地域複合施設「ときわ」建設事業やチセネシリ寮改築整備事業等の元金償還が始まったことにより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、地方債残高が約２０６百万円減少した要因が大きい。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また、充当可能基金は近年減少となっていたが、普通交付税の増や人件費の減により、微増ながら約３０百万円の増となった。今後においても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財政規律ガイドライン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に基づき、基金の取崩を減らし財政の健全化に努めていく。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北海道音威子府村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退職手当負担金の減により財政調整基金に４８百万円を積み立てた一方、公共施設の改修に１３百万円を取り崩したこととうにより、基金全体としては２９百万円の増となった。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傾向にあることから、「第３次自律プラン（令和元年１１月策定）」「財政規律ガイドライン（平成３０年１１月策定）」に基づいて、使用料・手数料の見直しを行い、経常経費については更なる縮減を図る中から、基金取り崩しを最小限に抑え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公共施設整備基金：教育、文化、福祉、産業、その他の公共的施設の建設整備事業を推進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高等学校振興基金：おといねっぷ美術工芸高等学校の健全な運営と施設設備の整備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公共施設整備基金：公共施設の修繕・改修費用により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高等学校振興基金：高等学校の教育振興に充当したことにより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今後に向けて必要不可欠な公共施設整備基金や高等学校振興基金を中心に計画的に積み立てを行う。また、あまり需要のない他の基金からの組替も検討していく。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普通交付税の増と退職手当負担金の減およびコロナ禍による事業中止に伴う経費の減により、約４８百万円の増となった。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堅実な財政運営より、決算余剰金で計画的に積み立てる。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決算余剰金を７百万円積み立て、償還のため７百万円取り崩したことにより、増減なしとなった。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令和３年度は、普通交付税再算定により「臨時財政対策債償還基金費」として交付された約１２百万円を積み立てる。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じ０．１１となり、依然として横ばいの状態が続いている。人口の流出が止まらず、中心的な産業がない事もあり、財政基盤が極めて弱く、類似団体を下回っている状態が続いている。令和元年１１月策定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第３次自律プラン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に基づき、歳入では手数料・使用料の約５％の増、歳出では行政機構と職員体制の見直し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補助金・負担金・交付金及び委託料等の見直しを令和３年度までに実行することにより、行政の効率化に努めていく。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の一般財源である普通交付税と臨時財政対策債を合わせて、約１２３百万円の増と人件費のうち退職手当組合負担金の納付を要しなかったことで、約２５百万円の減少となり、０．５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しかしながら、依然として類似団体平均を上回っており、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財政規模の小さい本村にとって、普通交付税は経常収支比率に如実に反映されることからも、国などの行財政の動向を注視し、財政規模に似合った行政運営を行っていく。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31877</xdr:rowOff>
    </xdr:from>
    <xdr:to>
      <xdr:col>23</xdr:col>
      <xdr:colOff>133350</xdr:colOff>
      <xdr:row>66</xdr:row>
      <xdr:rowOff>43942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34757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63246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3596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116332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3789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51181</xdr:rowOff>
    </xdr:from>
    <xdr:to>
      <xdr:col>11</xdr:col>
      <xdr:colOff>31750</xdr:colOff>
      <xdr:row>66</xdr:row>
      <xdr:rowOff>116332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36688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152527</xdr:rowOff>
    </xdr:from>
    <xdr:to>
      <xdr:col>23</xdr:col>
      <xdr:colOff>184150</xdr:colOff>
      <xdr:row>66</xdr:row>
      <xdr:rowOff>82677</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124604</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6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164592</xdr:rowOff>
    </xdr:from>
    <xdr:to>
      <xdr:col>19</xdr:col>
      <xdr:colOff>184150</xdr:colOff>
      <xdr:row>66</xdr:row>
      <xdr:rowOff>94742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79519</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65532</xdr:rowOff>
    </xdr:from>
    <xdr:to>
      <xdr:col>11</xdr:col>
      <xdr:colOff>82550</xdr:colOff>
      <xdr:row>66</xdr:row>
      <xdr:rowOff>167132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151909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381</xdr:rowOff>
    </xdr:from>
    <xdr:to>
      <xdr:col>7</xdr:col>
      <xdr:colOff>31750</xdr:colOff>
      <xdr:row>66</xdr:row>
      <xdr:rowOff>101981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3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86758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40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[1,381,212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のは、人件費及び物件費が主な要因となっている。これは、村立高等学校の運営を行っているためである。昨年度より数値は増となっているが、人口増が見込まれない中で、この傾向はこれからも続くものと思われる。今後も運営の効率化を図り、経費の増にならないよ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106451</xdr:rowOff>
    </xdr:from>
    <xdr:to>
      <xdr:col>23</xdr:col>
      <xdr:colOff>133350</xdr:colOff>
      <xdr:row>84</xdr:row>
      <xdr:rowOff>145873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508251"/>
          <a:ext cx="838200" cy="3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93867</xdr:rowOff>
    </xdr:from>
    <xdr:to>
      <xdr:col>19</xdr:col>
      <xdr:colOff>133350</xdr:colOff>
      <xdr:row>84</xdr:row>
      <xdr:rowOff>106451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495667"/>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71261</xdr:rowOff>
    </xdr:from>
    <xdr:to>
      <xdr:col>15</xdr:col>
      <xdr:colOff>82550</xdr:colOff>
      <xdr:row>84</xdr:row>
      <xdr:rowOff>93867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473061"/>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53767</xdr:rowOff>
    </xdr:from>
    <xdr:to>
      <xdr:col>11</xdr:col>
      <xdr:colOff>31750</xdr:colOff>
      <xdr:row>84</xdr:row>
      <xdr:rowOff>71261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455567"/>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95073</xdr:rowOff>
    </xdr:from>
    <xdr:to>
      <xdr:col>23</xdr:col>
      <xdr:colOff>184150</xdr:colOff>
      <xdr:row>85</xdr:row>
      <xdr:rowOff>25223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4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67150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46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55651</xdr:rowOff>
    </xdr:from>
    <xdr:to>
      <xdr:col>19</xdr:col>
      <xdr:colOff>184150</xdr:colOff>
      <xdr:row>84</xdr:row>
      <xdr:rowOff>157251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4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142028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54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43067</xdr:rowOff>
    </xdr:from>
    <xdr:to>
      <xdr:col>15</xdr:col>
      <xdr:colOff>133350</xdr:colOff>
      <xdr:row>84</xdr:row>
      <xdr:rowOff>144667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4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129444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53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20461</xdr:rowOff>
    </xdr:from>
    <xdr:to>
      <xdr:col>11</xdr:col>
      <xdr:colOff>82550</xdr:colOff>
      <xdr:row>84</xdr:row>
      <xdr:rowOff>122061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106838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50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2967</xdr:rowOff>
    </xdr:from>
    <xdr:to>
      <xdr:col>7</xdr:col>
      <xdr:colOff>31750</xdr:colOff>
      <xdr:row>84</xdr:row>
      <xdr:rowOff>104567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4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89344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9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イント減少となったが、類似団体平均よりも上回っている。今後においては、職務・職責に応じた構造への転換を図る観点から、枠外昇給制度の廃止の措置を講じることにより、適正化を図っていく。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153352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506347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153352</xdr:rowOff>
    </xdr:from>
    <xdr:to>
      <xdr:col>77</xdr:col>
      <xdr:colOff>44450</xdr:colOff>
      <xdr:row>88</xdr:row>
      <xdr:rowOff>102552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50695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84455</xdr:rowOff>
    </xdr:from>
    <xdr:to>
      <xdr:col>72</xdr:col>
      <xdr:colOff>203200</xdr:colOff>
      <xdr:row>88</xdr:row>
      <xdr:rowOff>102552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517205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84455</xdr:rowOff>
    </xdr:from>
    <xdr:to>
      <xdr:col>68</xdr:col>
      <xdr:colOff>152400</xdr:colOff>
      <xdr:row>88</xdr:row>
      <xdr:rowOff>108586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517205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51752</xdr:rowOff>
    </xdr:from>
    <xdr:to>
      <xdr:col>73</xdr:col>
      <xdr:colOff>44450</xdr:colOff>
      <xdr:row>88</xdr:row>
      <xdr:rowOff>153352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138129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33655</xdr:rowOff>
    </xdr:from>
    <xdr:to>
      <xdr:col>68</xdr:col>
      <xdr:colOff>203200</xdr:colOff>
      <xdr:row>88</xdr:row>
      <xdr:rowOff>135255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120032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57786</xdr:rowOff>
    </xdr:from>
    <xdr:to>
      <xdr:col>64</xdr:col>
      <xdr:colOff>152400</xdr:colOff>
      <xdr:row>88</xdr:row>
      <xdr:rowOff>159386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144163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村立高等学校設置（事務長１名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・公務補１名・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教職員数１４名・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実習助手１名・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寮監３名）している事から、類似団体平均を大きく上回っている。今後においては、定年年齢引き上げの動向や再任用職員の採用状況も考慮し、定員適正化計画の見直しを図る。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61788</xdr:rowOff>
    </xdr:from>
    <xdr:to>
      <xdr:col>81</xdr:col>
      <xdr:colOff>44450</xdr:colOff>
      <xdr:row>63</xdr:row>
      <xdr:rowOff>134638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863138"/>
          <a:ext cx="838200" cy="7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20423</xdr:rowOff>
    </xdr:from>
    <xdr:to>
      <xdr:col>77</xdr:col>
      <xdr:colOff>44450</xdr:colOff>
      <xdr:row>63</xdr:row>
      <xdr:rowOff>61788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8217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11116</xdr:rowOff>
    </xdr:from>
    <xdr:to>
      <xdr:col>72</xdr:col>
      <xdr:colOff>203200</xdr:colOff>
      <xdr:row>63</xdr:row>
      <xdr:rowOff>20423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812466"/>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103281</xdr:rowOff>
    </xdr:from>
    <xdr:to>
      <xdr:col>68</xdr:col>
      <xdr:colOff>152400</xdr:colOff>
      <xdr:row>63</xdr:row>
      <xdr:rowOff>11116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73318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83838</xdr:rowOff>
    </xdr:from>
    <xdr:to>
      <xdr:col>81</xdr:col>
      <xdr:colOff>95250</xdr:colOff>
      <xdr:row>64</xdr:row>
      <xdr:rowOff>13988</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8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55915</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8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10988</xdr:rowOff>
    </xdr:from>
    <xdr:to>
      <xdr:col>77</xdr:col>
      <xdr:colOff>95250</xdr:colOff>
      <xdr:row>63</xdr:row>
      <xdr:rowOff>112588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8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97365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9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141073</xdr:rowOff>
    </xdr:from>
    <xdr:to>
      <xdr:col>73</xdr:col>
      <xdr:colOff>44450</xdr:colOff>
      <xdr:row>63</xdr:row>
      <xdr:rowOff>71223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7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56000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85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131766</xdr:rowOff>
    </xdr:from>
    <xdr:to>
      <xdr:col>68</xdr:col>
      <xdr:colOff>203200</xdr:colOff>
      <xdr:row>63</xdr:row>
      <xdr:rowOff>61916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7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46693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52481</xdr:rowOff>
    </xdr:from>
    <xdr:to>
      <xdr:col>64</xdr:col>
      <xdr:colOff>152400</xdr:colOff>
      <xdr:row>62</xdr:row>
      <xdr:rowOff>154081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6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138858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年度に借入した地域複合施設「ときわ」建設事業やチセネシリ寮改築整備事業等の元金償還が始まったことにより、前年度から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ポイント増加した。今後においてもの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大きな事業の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始まる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ことから、年々比率が上昇する見込みであり、適正な事業計画を立て類似団体平均以下の水準を保てるよう努めていく。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8636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00913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151130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9463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88392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40132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68643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前年度より１２．８ポイント減少した。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地域複合施設「ときわ」建設事業やチセネシリ寮改築整備事業等の元金償還が令和２年度に始ま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り、地方債残高が約２億円減少したことが要因である。今後においては地方債残高は減少し、将来負担比率も低下していく見込みである。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60900</xdr:rowOff>
    </xdr:from>
    <xdr:to>
      <xdr:col>81</xdr:col>
      <xdr:colOff>44450</xdr:colOff>
      <xdr:row>16</xdr:row>
      <xdr:rowOff>36528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632650"/>
          <a:ext cx="8382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42515</xdr:rowOff>
    </xdr:from>
    <xdr:to>
      <xdr:col>77</xdr:col>
      <xdr:colOff>44450</xdr:colOff>
      <xdr:row>16</xdr:row>
      <xdr:rowOff>36528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614265"/>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148711</xdr:rowOff>
    </xdr:from>
    <xdr:to>
      <xdr:col>72</xdr:col>
      <xdr:colOff>203200</xdr:colOff>
      <xdr:row>15</xdr:row>
      <xdr:rowOff>42515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377561"/>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10100</xdr:rowOff>
    </xdr:from>
    <xdr:to>
      <xdr:col>81</xdr:col>
      <xdr:colOff>95250</xdr:colOff>
      <xdr:row>15</xdr:row>
      <xdr:rowOff>111700</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967200" y="25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153627</xdr:rowOff>
    </xdr:from>
    <xdr:ext cx="762000" cy="259045"/>
    <xdr:sp macro="" textlink="">
      <xdr:nvSpPr>
        <xdr:cNvPr id="451" name="将来負担の状況該当値テキスト">
          <a:extLst>
            <a:ext uri="{FF2B5EF4-FFF2-40B4-BE49-F238E27FC236}">
              <a16:creationId xmlns:a16="http://schemas.microsoft.com/office/drawing/2014/main" id="{00000000-0008-0000-0300-0000C3010000}"/>
            </a:ext>
          </a:extLst>
        </xdr:cNvPr>
        <xdr:cNvSpPr txBox="1"/>
      </xdr:nvSpPr>
      <xdr:spPr>
        <a:xfrm>
          <a:off x="17106900" y="25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157178</xdr:rowOff>
    </xdr:from>
    <xdr:to>
      <xdr:col>77</xdr:col>
      <xdr:colOff>95250</xdr:colOff>
      <xdr:row>16</xdr:row>
      <xdr:rowOff>87328</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129000" y="27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72105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81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163165</xdr:rowOff>
    </xdr:from>
    <xdr:to>
      <xdr:col>73</xdr:col>
      <xdr:colOff>44450</xdr:colOff>
      <xdr:row>15</xdr:row>
      <xdr:rowOff>93315</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5240000" y="25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78092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97911</xdr:rowOff>
    </xdr:from>
    <xdr:to>
      <xdr:col>68</xdr:col>
      <xdr:colOff>203200</xdr:colOff>
      <xdr:row>14</xdr:row>
      <xdr:rowOff>28061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12838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1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人件費に係るものは、村立高等学校の運営により職員数が類似団体と比較して多いため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前年度より５．０ポイント減少したのは、退職手当負担金の納付を要しなかったことが要因で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ある。今後も運営の効率化などを図りながら適正に努めていく。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42092</xdr:rowOff>
    </xdr:from>
    <xdr:to>
      <xdr:col>24</xdr:col>
      <xdr:colOff>25400</xdr:colOff>
      <xdr:row>37</xdr:row>
      <xdr:rowOff>33927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1429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33927</xdr:rowOff>
    </xdr:from>
    <xdr:to>
      <xdr:col>19</xdr:col>
      <xdr:colOff>187325</xdr:colOff>
      <xdr:row>37</xdr:row>
      <xdr:rowOff>109039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7757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43724</xdr:rowOff>
    </xdr:from>
    <xdr:to>
      <xdr:col>15</xdr:col>
      <xdr:colOff>98425</xdr:colOff>
      <xdr:row>37</xdr:row>
      <xdr:rowOff>109039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8737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43724</xdr:rowOff>
    </xdr:from>
    <xdr:to>
      <xdr:col>11</xdr:col>
      <xdr:colOff>9525</xdr:colOff>
      <xdr:row>37</xdr:row>
      <xdr:rowOff>43724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87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162742</xdr:rowOff>
    </xdr:from>
    <xdr:to>
      <xdr:col>24</xdr:col>
      <xdr:colOff>76200</xdr:colOff>
      <xdr:row>36</xdr:row>
      <xdr:rowOff>92892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134819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3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154577</xdr:rowOff>
    </xdr:from>
    <xdr:to>
      <xdr:col>20</xdr:col>
      <xdr:colOff>38100</xdr:colOff>
      <xdr:row>37</xdr:row>
      <xdr:rowOff>84727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69504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1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58239</xdr:rowOff>
    </xdr:from>
    <xdr:to>
      <xdr:col>15</xdr:col>
      <xdr:colOff>149225</xdr:colOff>
      <xdr:row>37</xdr:row>
      <xdr:rowOff>159838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144615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164374</xdr:rowOff>
    </xdr:from>
    <xdr:to>
      <xdr:col>11</xdr:col>
      <xdr:colOff>60325</xdr:colOff>
      <xdr:row>37</xdr:row>
      <xdr:rowOff>94524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79301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164374</xdr:rowOff>
    </xdr:from>
    <xdr:to>
      <xdr:col>6</xdr:col>
      <xdr:colOff>171450</xdr:colOff>
      <xdr:row>37</xdr:row>
      <xdr:rowOff>94524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79301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、庁舎管理をはじめ公共施設等維持管理や各種機器の保守管理など現状よりも上昇しないよう、管理委託契約等を適正に努めていく。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143002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387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67564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8450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18</xdr:row>
      <xdr:rowOff>67564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35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169926</xdr:rowOff>
    </xdr:from>
    <xdr:to>
      <xdr:col>65</xdr:col>
      <xdr:colOff>53975</xdr:colOff>
      <xdr:row>18</xdr:row>
      <xdr:rowOff>100076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84853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前年度より０．４ポイント減少した。類似団体平均と同程度となっており、今後においても上昇を抑えるよう努めていく。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66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簡易水道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事業会計への繰出金が減少したためである。これは、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公債費財源繰出が減少し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12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．４ポイント上回っている。前年度ポイントが減少した要因として、一部事務組合への負担金（上川北部消防・名寄地区衛生）が主なものであり、とりわけ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上川北部消防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事務組合においては、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音威子府支署に要する経費で退職手当負担金の納付を要しなかったことによる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負担金の減少によるものである。今後も事務組合と連携しながら適正な支出に努めていく。また補助金等についても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第３次自律プラン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18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63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18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年度に借入した地域複合施設「ときわ」建設事業やチセネシリ寮改築整備事業等の元金償還が始まり、前年度より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ポイント上昇した。公債費のピークは令和５年度と見込まれることから、適切な地方債発行管理を行い、類似団体平均を超えないよう努めていく。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572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77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20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552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45720</xdr:rowOff>
    </xdr:from>
    <xdr:to>
      <xdr:col>24</xdr:col>
      <xdr:colOff>76200</xdr:colOff>
      <xdr:row>77</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前年度より４．２ポイント減少しているが、類似団体平均を上回っている。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公債費以外のポイントが高い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、人件費欄にもあるとおり村立高等学校を運営している事による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ものが大きな要因である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。今後も人件費も含め物件費、補助費等の適正な支出を行い、経費の上昇を抑えるよう努めていく。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44704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217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110998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1780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110998</xdr:rowOff>
    </xdr:from>
    <xdr:to>
      <xdr:col>73</xdr:col>
      <xdr:colOff>180975</xdr:colOff>
      <xdr:row>79</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8409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60198</xdr:rowOff>
    </xdr:from>
    <xdr:to>
      <xdr:col>74</xdr:col>
      <xdr:colOff>31750</xdr:colOff>
      <xdr:row>78</xdr:row>
      <xdr:rowOff>161798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146575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1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159322</xdr:rowOff>
    </xdr:from>
    <xdr:to>
      <xdr:col>29</xdr:col>
      <xdr:colOff>127000</xdr:colOff>
      <xdr:row>13</xdr:row>
      <xdr:rowOff>46412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264347"/>
          <a:ext cx="647700" cy="5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46412</xdr:rowOff>
    </xdr:from>
    <xdr:to>
      <xdr:col>26</xdr:col>
      <xdr:colOff>50800</xdr:colOff>
      <xdr:row>13</xdr:row>
      <xdr:rowOff>61749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22887"/>
          <a:ext cx="698500" cy="1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61749</xdr:rowOff>
    </xdr:from>
    <xdr:to>
      <xdr:col>22</xdr:col>
      <xdr:colOff>114300</xdr:colOff>
      <xdr:row>13</xdr:row>
      <xdr:rowOff>98993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38224"/>
          <a:ext cx="698500" cy="3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98993</xdr:rowOff>
    </xdr:from>
    <xdr:to>
      <xdr:col>18</xdr:col>
      <xdr:colOff>177800</xdr:colOff>
      <xdr:row>13</xdr:row>
      <xdr:rowOff>130773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75468"/>
          <a:ext cx="698500" cy="3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108522</xdr:rowOff>
    </xdr:from>
    <xdr:to>
      <xdr:col>29</xdr:col>
      <xdr:colOff>177800</xdr:colOff>
      <xdr:row>13</xdr:row>
      <xdr:rowOff>38672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21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125049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05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167062</xdr:rowOff>
    </xdr:from>
    <xdr:to>
      <xdr:col>26</xdr:col>
      <xdr:colOff>101600</xdr:colOff>
      <xdr:row>13</xdr:row>
      <xdr:rowOff>97212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7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107389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4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10949</xdr:rowOff>
    </xdr:from>
    <xdr:to>
      <xdr:col>22</xdr:col>
      <xdr:colOff>165100</xdr:colOff>
      <xdr:row>13</xdr:row>
      <xdr:rowOff>112549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8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122726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48193</xdr:rowOff>
    </xdr:from>
    <xdr:to>
      <xdr:col>19</xdr:col>
      <xdr:colOff>38100</xdr:colOff>
      <xdr:row>13</xdr:row>
      <xdr:rowOff>149793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2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159970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79973</xdr:rowOff>
    </xdr:from>
    <xdr:to>
      <xdr:col>15</xdr:col>
      <xdr:colOff>101600</xdr:colOff>
      <xdr:row>14</xdr:row>
      <xdr:rowOff>10123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3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20300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2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129777</xdr:rowOff>
    </xdr:from>
    <xdr:to>
      <xdr:col>29</xdr:col>
      <xdr:colOff>127000</xdr:colOff>
      <xdr:row>35</xdr:row>
      <xdr:rowOff>175332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40127"/>
          <a:ext cx="647700" cy="4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175332</xdr:rowOff>
    </xdr:from>
    <xdr:to>
      <xdr:col>26</xdr:col>
      <xdr:colOff>50800</xdr:colOff>
      <xdr:row>35</xdr:row>
      <xdr:rowOff>313503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85682"/>
          <a:ext cx="698500" cy="138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313503</xdr:rowOff>
    </xdr:from>
    <xdr:to>
      <xdr:col>22</xdr:col>
      <xdr:colOff>114300</xdr:colOff>
      <xdr:row>35</xdr:row>
      <xdr:rowOff>333015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23853"/>
          <a:ext cx="6985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333015</xdr:rowOff>
    </xdr:from>
    <xdr:to>
      <xdr:col>18</xdr:col>
      <xdr:colOff>177800</xdr:colOff>
      <xdr:row>37</xdr:row>
      <xdr:rowOff>1687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43365"/>
          <a:ext cx="698500" cy="18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78977</xdr:rowOff>
    </xdr:from>
    <xdr:to>
      <xdr:col>29</xdr:col>
      <xdr:colOff>177800</xdr:colOff>
      <xdr:row>35</xdr:row>
      <xdr:rowOff>180577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8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266954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3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124532</xdr:rowOff>
    </xdr:from>
    <xdr:to>
      <xdr:col>26</xdr:col>
      <xdr:colOff>101600</xdr:colOff>
      <xdr:row>35</xdr:row>
      <xdr:rowOff>226132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34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236309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0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262703</xdr:rowOff>
    </xdr:from>
    <xdr:to>
      <xdr:col>22</xdr:col>
      <xdr:colOff>165100</xdr:colOff>
      <xdr:row>36</xdr:row>
      <xdr:rowOff>21403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31580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282215</xdr:rowOff>
    </xdr:from>
    <xdr:to>
      <xdr:col>19</xdr:col>
      <xdr:colOff>38100</xdr:colOff>
      <xdr:row>36</xdr:row>
      <xdr:rowOff>40915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9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51092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6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122337</xdr:rowOff>
    </xdr:from>
    <xdr:to>
      <xdr:col>15</xdr:col>
      <xdr:colOff>101600</xdr:colOff>
      <xdr:row>37</xdr:row>
      <xdr:rowOff>52487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7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234114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162637</xdr:rowOff>
    </xdr:from>
    <xdr:to>
      <xdr:col>24</xdr:col>
      <xdr:colOff>63500</xdr:colOff>
      <xdr:row>34</xdr:row>
      <xdr:rowOff>10368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5820487"/>
          <a:ext cx="8382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10368</xdr:rowOff>
    </xdr:from>
    <xdr:to>
      <xdr:col>19</xdr:col>
      <xdr:colOff>177800</xdr:colOff>
      <xdr:row>34</xdr:row>
      <xdr:rowOff>56198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5839668"/>
          <a:ext cx="8890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56198</xdr:rowOff>
    </xdr:from>
    <xdr:to>
      <xdr:col>15</xdr:col>
      <xdr:colOff>50800</xdr:colOff>
      <xdr:row>34</xdr:row>
      <xdr:rowOff>79195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588549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75596</xdr:rowOff>
    </xdr:from>
    <xdr:to>
      <xdr:col>10</xdr:col>
      <xdr:colOff>114300</xdr:colOff>
      <xdr:row>34</xdr:row>
      <xdr:rowOff>79195</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5904896"/>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111837</xdr:rowOff>
    </xdr:from>
    <xdr:to>
      <xdr:col>24</xdr:col>
      <xdr:colOff>114300</xdr:colOff>
      <xdr:row>34</xdr:row>
      <xdr:rowOff>41987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57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134714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62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131018</xdr:rowOff>
    </xdr:from>
    <xdr:to>
      <xdr:col>20</xdr:col>
      <xdr:colOff>38100</xdr:colOff>
      <xdr:row>34</xdr:row>
      <xdr:rowOff>61168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57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77695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56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5398</xdr:rowOff>
    </xdr:from>
    <xdr:to>
      <xdr:col>15</xdr:col>
      <xdr:colOff>101600</xdr:colOff>
      <xdr:row>34</xdr:row>
      <xdr:rowOff>106998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58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123525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60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28395</xdr:rowOff>
    </xdr:from>
    <xdr:to>
      <xdr:col>10</xdr:col>
      <xdr:colOff>165100</xdr:colOff>
      <xdr:row>34</xdr:row>
      <xdr:rowOff>129995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58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146522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63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24796</xdr:rowOff>
    </xdr:from>
    <xdr:to>
      <xdr:col>6</xdr:col>
      <xdr:colOff>38100</xdr:colOff>
      <xdr:row>34</xdr:row>
      <xdr:rowOff>126396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58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142923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6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97596</xdr:rowOff>
    </xdr:from>
    <xdr:to>
      <xdr:col>24</xdr:col>
      <xdr:colOff>63500</xdr:colOff>
      <xdr:row>55</xdr:row>
      <xdr:rowOff>137406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527346"/>
          <a:ext cx="838200" cy="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97596</xdr:rowOff>
    </xdr:from>
    <xdr:to>
      <xdr:col>19</xdr:col>
      <xdr:colOff>177800</xdr:colOff>
      <xdr:row>55</xdr:row>
      <xdr:rowOff>137029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27346"/>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137029</xdr:rowOff>
    </xdr:from>
    <xdr:to>
      <xdr:col>15</xdr:col>
      <xdr:colOff>50800</xdr:colOff>
      <xdr:row>56</xdr:row>
      <xdr:rowOff>726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66779"/>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164199</xdr:rowOff>
    </xdr:from>
    <xdr:to>
      <xdr:col>10</xdr:col>
      <xdr:colOff>114300</xdr:colOff>
      <xdr:row>56</xdr:row>
      <xdr:rowOff>726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593949"/>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86606</xdr:rowOff>
    </xdr:from>
    <xdr:to>
      <xdr:col>24</xdr:col>
      <xdr:colOff>114300</xdr:colOff>
      <xdr:row>56</xdr:row>
      <xdr:rowOff>16756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109483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46796</xdr:rowOff>
    </xdr:from>
    <xdr:to>
      <xdr:col>20</xdr:col>
      <xdr:colOff>38100</xdr:colOff>
      <xdr:row>55</xdr:row>
      <xdr:rowOff>148396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164923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5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86229</xdr:rowOff>
    </xdr:from>
    <xdr:to>
      <xdr:col>15</xdr:col>
      <xdr:colOff>101600</xdr:colOff>
      <xdr:row>56</xdr:row>
      <xdr:rowOff>16379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32906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29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121376</xdr:rowOff>
    </xdr:from>
    <xdr:to>
      <xdr:col>10</xdr:col>
      <xdr:colOff>165100</xdr:colOff>
      <xdr:row>56</xdr:row>
      <xdr:rowOff>51526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68053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32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113399</xdr:rowOff>
    </xdr:from>
    <xdr:to>
      <xdr:col>6</xdr:col>
      <xdr:colOff>38100</xdr:colOff>
      <xdr:row>56</xdr:row>
      <xdr:rowOff>43549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60076</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31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51175</xdr:rowOff>
    </xdr:from>
    <xdr:to>
      <xdr:col>24</xdr:col>
      <xdr:colOff>63500</xdr:colOff>
      <xdr:row>77</xdr:row>
      <xdr:rowOff>158023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52825"/>
          <a:ext cx="8382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119134</xdr:rowOff>
    </xdr:from>
    <xdr:to>
      <xdr:col>19</xdr:col>
      <xdr:colOff>177800</xdr:colOff>
      <xdr:row>77</xdr:row>
      <xdr:rowOff>158023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20784"/>
          <a:ext cx="889000" cy="3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114782</xdr:rowOff>
    </xdr:from>
    <xdr:to>
      <xdr:col>15</xdr:col>
      <xdr:colOff>50800</xdr:colOff>
      <xdr:row>77</xdr:row>
      <xdr:rowOff>119134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16432"/>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114782</xdr:rowOff>
    </xdr:from>
    <xdr:to>
      <xdr:col>10</xdr:col>
      <xdr:colOff>114300</xdr:colOff>
      <xdr:row>78</xdr:row>
      <xdr:rowOff>47806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16432"/>
          <a:ext cx="889000" cy="10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375</xdr:rowOff>
    </xdr:from>
    <xdr:to>
      <xdr:col>24</xdr:col>
      <xdr:colOff>114300</xdr:colOff>
      <xdr:row>77</xdr:row>
      <xdr:rowOff>101975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23252</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107223</xdr:rowOff>
    </xdr:from>
    <xdr:to>
      <xdr:col>20</xdr:col>
      <xdr:colOff>38100</xdr:colOff>
      <xdr:row>78</xdr:row>
      <xdr:rowOff>37373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53900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68334</xdr:rowOff>
    </xdr:from>
    <xdr:to>
      <xdr:col>15</xdr:col>
      <xdr:colOff>101600</xdr:colOff>
      <xdr:row>77</xdr:row>
      <xdr:rowOff>169934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15011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63982</xdr:rowOff>
    </xdr:from>
    <xdr:to>
      <xdr:col>10</xdr:col>
      <xdr:colOff>165100</xdr:colOff>
      <xdr:row>77</xdr:row>
      <xdr:rowOff>165582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10659</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0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168456</xdr:rowOff>
    </xdr:from>
    <xdr:to>
      <xdr:col>6</xdr:col>
      <xdr:colOff>38100</xdr:colOff>
      <xdr:row>78</xdr:row>
      <xdr:rowOff>98606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115133</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1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76454</xdr:rowOff>
    </xdr:from>
    <xdr:to>
      <xdr:col>24</xdr:col>
      <xdr:colOff>63500</xdr:colOff>
      <xdr:row>92</xdr:row>
      <xdr:rowOff>147766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5849854"/>
          <a:ext cx="838200" cy="7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147766</xdr:rowOff>
    </xdr:from>
    <xdr:to>
      <xdr:col>19</xdr:col>
      <xdr:colOff>177800</xdr:colOff>
      <xdr:row>93</xdr:row>
      <xdr:rowOff>97017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5921166"/>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97017</xdr:rowOff>
    </xdr:from>
    <xdr:to>
      <xdr:col>15</xdr:col>
      <xdr:colOff>50800</xdr:colOff>
      <xdr:row>93</xdr:row>
      <xdr:rowOff>109885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041867"/>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109885</xdr:rowOff>
    </xdr:from>
    <xdr:to>
      <xdr:col>10</xdr:col>
      <xdr:colOff>114300</xdr:colOff>
      <xdr:row>95</xdr:row>
      <xdr:rowOff>60485</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054735"/>
          <a:ext cx="889000" cy="29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25654</xdr:rowOff>
    </xdr:from>
    <xdr:to>
      <xdr:col>24</xdr:col>
      <xdr:colOff>114300</xdr:colOff>
      <xdr:row>92</xdr:row>
      <xdr:rowOff>127254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7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48531</xdr:rowOff>
    </xdr:from>
    <xdr:ext cx="599010"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65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96966</xdr:rowOff>
    </xdr:from>
    <xdr:to>
      <xdr:col>20</xdr:col>
      <xdr:colOff>38100</xdr:colOff>
      <xdr:row>93</xdr:row>
      <xdr:rowOff>27116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87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43643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497795" y="156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46217</xdr:rowOff>
    </xdr:from>
    <xdr:to>
      <xdr:col>15</xdr:col>
      <xdr:colOff>101600</xdr:colOff>
      <xdr:row>93</xdr:row>
      <xdr:rowOff>147817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9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164344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57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59085</xdr:rowOff>
    </xdr:from>
    <xdr:to>
      <xdr:col>10</xdr:col>
      <xdr:colOff>165100</xdr:colOff>
      <xdr:row>93</xdr:row>
      <xdr:rowOff>160685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5762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7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9685</xdr:rowOff>
    </xdr:from>
    <xdr:to>
      <xdr:col>6</xdr:col>
      <xdr:colOff>38100</xdr:colOff>
      <xdr:row>95</xdr:row>
      <xdr:rowOff>111285</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2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102412</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3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133587</xdr:rowOff>
    </xdr:from>
    <xdr:to>
      <xdr:col>55</xdr:col>
      <xdr:colOff>0</xdr:colOff>
      <xdr:row>36</xdr:row>
      <xdr:rowOff>3850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91437"/>
          <a:ext cx="838200" cy="3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161997</xdr:rowOff>
    </xdr:from>
    <xdr:to>
      <xdr:col>50</xdr:col>
      <xdr:colOff>114300</xdr:colOff>
      <xdr:row>36</xdr:row>
      <xdr:rowOff>3850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162747"/>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108821</xdr:rowOff>
    </xdr:from>
    <xdr:to>
      <xdr:col>45</xdr:col>
      <xdr:colOff>177800</xdr:colOff>
      <xdr:row>35</xdr:row>
      <xdr:rowOff>161997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09571"/>
          <a:ext cx="889000" cy="5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59688</xdr:rowOff>
    </xdr:from>
    <xdr:to>
      <xdr:col>41</xdr:col>
      <xdr:colOff>50800</xdr:colOff>
      <xdr:row>35</xdr:row>
      <xdr:rowOff>108821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60438"/>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82787</xdr:rowOff>
    </xdr:from>
    <xdr:to>
      <xdr:col>55</xdr:col>
      <xdr:colOff>50800</xdr:colOff>
      <xdr:row>34</xdr:row>
      <xdr:rowOff>12937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105664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124500</xdr:rowOff>
    </xdr:from>
    <xdr:to>
      <xdr:col>50</xdr:col>
      <xdr:colOff>165100</xdr:colOff>
      <xdr:row>36</xdr:row>
      <xdr:rowOff>54650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71177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0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111197</xdr:rowOff>
    </xdr:from>
    <xdr:to>
      <xdr:col>46</xdr:col>
      <xdr:colOff>38100</xdr:colOff>
      <xdr:row>36</xdr:row>
      <xdr:rowOff>41347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57874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8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58021</xdr:rowOff>
    </xdr:from>
    <xdr:to>
      <xdr:col>41</xdr:col>
      <xdr:colOff>101600</xdr:colOff>
      <xdr:row>35</xdr:row>
      <xdr:rowOff>159621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4698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3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8888</xdr:rowOff>
    </xdr:from>
    <xdr:to>
      <xdr:col>36</xdr:col>
      <xdr:colOff>165100</xdr:colOff>
      <xdr:row>35</xdr:row>
      <xdr:rowOff>110488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127015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78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1836</xdr:rowOff>
    </xdr:from>
    <xdr:to>
      <xdr:col>55</xdr:col>
      <xdr:colOff>0</xdr:colOff>
      <xdr:row>57</xdr:row>
      <xdr:rowOff>37015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74486"/>
          <a:ext cx="8382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33305</xdr:rowOff>
    </xdr:from>
    <xdr:to>
      <xdr:col>50</xdr:col>
      <xdr:colOff>114300</xdr:colOff>
      <xdr:row>57</xdr:row>
      <xdr:rowOff>1836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63055"/>
          <a:ext cx="889000" cy="3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9288</xdr:rowOff>
    </xdr:from>
    <xdr:to>
      <xdr:col>45</xdr:col>
      <xdr:colOff>177800</xdr:colOff>
      <xdr:row>55</xdr:row>
      <xdr:rowOff>33305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267588"/>
          <a:ext cx="889000" cy="1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9288</xdr:rowOff>
    </xdr:from>
    <xdr:to>
      <xdr:col>41</xdr:col>
      <xdr:colOff>50800</xdr:colOff>
      <xdr:row>54</xdr:row>
      <xdr:rowOff>160334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267588"/>
          <a:ext cx="889000" cy="15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157665</xdr:rowOff>
    </xdr:from>
    <xdr:to>
      <xdr:col>55</xdr:col>
      <xdr:colOff>50800</xdr:colOff>
      <xdr:row>57</xdr:row>
      <xdr:rowOff>87815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136092</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122486</xdr:rowOff>
    </xdr:from>
    <xdr:to>
      <xdr:col>50</xdr:col>
      <xdr:colOff>165100</xdr:colOff>
      <xdr:row>57</xdr:row>
      <xdr:rowOff>52636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69163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153955</xdr:rowOff>
    </xdr:from>
    <xdr:to>
      <xdr:col>46</xdr:col>
      <xdr:colOff>38100</xdr:colOff>
      <xdr:row>55</xdr:row>
      <xdr:rowOff>84105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100632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18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129938</xdr:rowOff>
    </xdr:from>
    <xdr:to>
      <xdr:col>41</xdr:col>
      <xdr:colOff>101600</xdr:colOff>
      <xdr:row>54</xdr:row>
      <xdr:rowOff>60088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76615</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16205" y="89920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109534</xdr:rowOff>
    </xdr:from>
    <xdr:to>
      <xdr:col>36</xdr:col>
      <xdr:colOff>165100</xdr:colOff>
      <xdr:row>55</xdr:row>
      <xdr:rowOff>39684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36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56211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1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38520</xdr:rowOff>
    </xdr:from>
    <xdr:to>
      <xdr:col>55</xdr:col>
      <xdr:colOff>0</xdr:colOff>
      <xdr:row>79</xdr:row>
      <xdr:rowOff>40263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83070"/>
          <a:ext cx="8382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19019</xdr:rowOff>
    </xdr:from>
    <xdr:to>
      <xdr:col>50</xdr:col>
      <xdr:colOff>114300</xdr:colOff>
      <xdr:row>79</xdr:row>
      <xdr:rowOff>38520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63569"/>
          <a:ext cx="889000" cy="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123906</xdr:rowOff>
    </xdr:from>
    <xdr:to>
      <xdr:col>45</xdr:col>
      <xdr:colOff>177800</xdr:colOff>
      <xdr:row>79</xdr:row>
      <xdr:rowOff>19019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982656"/>
          <a:ext cx="889000" cy="58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123906</xdr:rowOff>
    </xdr:from>
    <xdr:to>
      <xdr:col>41</xdr:col>
      <xdr:colOff>50800</xdr:colOff>
      <xdr:row>77</xdr:row>
      <xdr:rowOff>104942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982656"/>
          <a:ext cx="889000" cy="32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160913</xdr:rowOff>
    </xdr:from>
    <xdr:to>
      <xdr:col>55</xdr:col>
      <xdr:colOff>50800</xdr:colOff>
      <xdr:row>79</xdr:row>
      <xdr:rowOff>91063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75840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159170</xdr:rowOff>
    </xdr:from>
    <xdr:to>
      <xdr:col>50</xdr:col>
      <xdr:colOff>165100</xdr:colOff>
      <xdr:row>79</xdr:row>
      <xdr:rowOff>89320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80447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139669</xdr:rowOff>
    </xdr:from>
    <xdr:to>
      <xdr:col>46</xdr:col>
      <xdr:colOff>38100</xdr:colOff>
      <xdr:row>79</xdr:row>
      <xdr:rowOff>69819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60946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73106</xdr:rowOff>
    </xdr:from>
    <xdr:to>
      <xdr:col>41</xdr:col>
      <xdr:colOff>101600</xdr:colOff>
      <xdr:row>76</xdr:row>
      <xdr:rowOff>3256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19783</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70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54142</xdr:rowOff>
    </xdr:from>
    <xdr:to>
      <xdr:col>36</xdr:col>
      <xdr:colOff>165100</xdr:colOff>
      <xdr:row>77</xdr:row>
      <xdr:rowOff>155742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819</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03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6243</xdr:rowOff>
    </xdr:from>
    <xdr:to>
      <xdr:col>55</xdr:col>
      <xdr:colOff>0</xdr:colOff>
      <xdr:row>97</xdr:row>
      <xdr:rowOff>68459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36893"/>
          <a:ext cx="838200" cy="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45706</xdr:rowOff>
    </xdr:from>
    <xdr:to>
      <xdr:col>50</xdr:col>
      <xdr:colOff>114300</xdr:colOff>
      <xdr:row>97</xdr:row>
      <xdr:rowOff>6243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162006"/>
          <a:ext cx="889000" cy="47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45706</xdr:rowOff>
    </xdr:from>
    <xdr:to>
      <xdr:col>45</xdr:col>
      <xdr:colOff>177800</xdr:colOff>
      <xdr:row>96</xdr:row>
      <xdr:rowOff>87153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162006"/>
          <a:ext cx="889000" cy="38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111562</xdr:rowOff>
    </xdr:from>
    <xdr:to>
      <xdr:col>41</xdr:col>
      <xdr:colOff>50800</xdr:colOff>
      <xdr:row>96</xdr:row>
      <xdr:rowOff>87153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99312"/>
          <a:ext cx="889000" cy="14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17659</xdr:rowOff>
    </xdr:from>
    <xdr:to>
      <xdr:col>55</xdr:col>
      <xdr:colOff>50800</xdr:colOff>
      <xdr:row>97</xdr:row>
      <xdr:rowOff>119259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40536</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9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126893</xdr:rowOff>
    </xdr:from>
    <xdr:to>
      <xdr:col>50</xdr:col>
      <xdr:colOff>165100</xdr:colOff>
      <xdr:row>97</xdr:row>
      <xdr:rowOff>57043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73570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36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166356</xdr:rowOff>
    </xdr:from>
    <xdr:to>
      <xdr:col>46</xdr:col>
      <xdr:colOff>38100</xdr:colOff>
      <xdr:row>94</xdr:row>
      <xdr:rowOff>96506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113033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88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36353</xdr:rowOff>
    </xdr:from>
    <xdr:to>
      <xdr:col>41</xdr:col>
      <xdr:colOff>101600</xdr:colOff>
      <xdr:row>96</xdr:row>
      <xdr:rowOff>137953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154480</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27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60762</xdr:rowOff>
    </xdr:from>
    <xdr:to>
      <xdr:col>36</xdr:col>
      <xdr:colOff>165100</xdr:colOff>
      <xdr:row>95</xdr:row>
      <xdr:rowOff>162362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7439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12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30658</xdr:rowOff>
    </xdr:from>
    <xdr:to>
      <xdr:col>85</xdr:col>
      <xdr:colOff>127000</xdr:colOff>
      <xdr:row>75</xdr:row>
      <xdr:rowOff>113689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17958"/>
          <a:ext cx="838200" cy="2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113689</xdr:rowOff>
    </xdr:from>
    <xdr:to>
      <xdr:col>81</xdr:col>
      <xdr:colOff>50800</xdr:colOff>
      <xdr:row>76</xdr:row>
      <xdr:rowOff>48182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72439"/>
          <a:ext cx="889000" cy="1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48182</xdr:rowOff>
    </xdr:from>
    <xdr:to>
      <xdr:col>76</xdr:col>
      <xdr:colOff>114300</xdr:colOff>
      <xdr:row>76</xdr:row>
      <xdr:rowOff>82693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78382"/>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82693</xdr:rowOff>
    </xdr:from>
    <xdr:to>
      <xdr:col>71</xdr:col>
      <xdr:colOff>177800</xdr:colOff>
      <xdr:row>76</xdr:row>
      <xdr:rowOff>136877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12893"/>
          <a:ext cx="8890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151308</xdr:rowOff>
    </xdr:from>
    <xdr:to>
      <xdr:col>85</xdr:col>
      <xdr:colOff>177800</xdr:colOff>
      <xdr:row>74</xdr:row>
      <xdr:rowOff>81458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2735</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1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62889</xdr:rowOff>
    </xdr:from>
    <xdr:to>
      <xdr:col>81</xdr:col>
      <xdr:colOff>101600</xdr:colOff>
      <xdr:row>75</xdr:row>
      <xdr:rowOff>164489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9566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69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168832</xdr:rowOff>
    </xdr:from>
    <xdr:to>
      <xdr:col>76</xdr:col>
      <xdr:colOff>165100</xdr:colOff>
      <xdr:row>76</xdr:row>
      <xdr:rowOff>98982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115509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8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31893</xdr:rowOff>
    </xdr:from>
    <xdr:to>
      <xdr:col>72</xdr:col>
      <xdr:colOff>38100</xdr:colOff>
      <xdr:row>76</xdr:row>
      <xdr:rowOff>133493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150020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8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86077</xdr:rowOff>
    </xdr:from>
    <xdr:to>
      <xdr:col>67</xdr:col>
      <xdr:colOff>101600</xdr:colOff>
      <xdr:row>77</xdr:row>
      <xdr:rowOff>16227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1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32754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89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23754</xdr:rowOff>
    </xdr:from>
    <xdr:to>
      <xdr:col>85</xdr:col>
      <xdr:colOff>127000</xdr:colOff>
      <xdr:row>99</xdr:row>
      <xdr:rowOff>28373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97304"/>
          <a:ext cx="8382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161415</xdr:rowOff>
    </xdr:from>
    <xdr:to>
      <xdr:col>81</xdr:col>
      <xdr:colOff>50800</xdr:colOff>
      <xdr:row>99</xdr:row>
      <xdr:rowOff>28373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63515"/>
          <a:ext cx="889000" cy="3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161415</xdr:rowOff>
    </xdr:from>
    <xdr:to>
      <xdr:col>76</xdr:col>
      <xdr:colOff>114300</xdr:colOff>
      <xdr:row>99</xdr:row>
      <xdr:rowOff>42966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63515"/>
          <a:ext cx="889000" cy="5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3183</xdr:rowOff>
    </xdr:from>
    <xdr:to>
      <xdr:col>71</xdr:col>
      <xdr:colOff>177800</xdr:colOff>
      <xdr:row>99</xdr:row>
      <xdr:rowOff>42966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76733"/>
          <a:ext cx="889000" cy="3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144404</xdr:rowOff>
    </xdr:from>
    <xdr:to>
      <xdr:col>85</xdr:col>
      <xdr:colOff>177800</xdr:colOff>
      <xdr:row>99</xdr:row>
      <xdr:rowOff>74554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149023</xdr:rowOff>
    </xdr:from>
    <xdr:to>
      <xdr:col>81</xdr:col>
      <xdr:colOff>101600</xdr:colOff>
      <xdr:row>99</xdr:row>
      <xdr:rowOff>79173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70300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110615</xdr:rowOff>
    </xdr:from>
    <xdr:to>
      <xdr:col>76</xdr:col>
      <xdr:colOff>165100</xdr:colOff>
      <xdr:row>99</xdr:row>
      <xdr:rowOff>40765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31892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163616</xdr:rowOff>
    </xdr:from>
    <xdr:to>
      <xdr:col>72</xdr:col>
      <xdr:colOff>38100</xdr:colOff>
      <xdr:row>99</xdr:row>
      <xdr:rowOff>93766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84893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5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123833</xdr:rowOff>
    </xdr:from>
    <xdr:to>
      <xdr:col>67</xdr:col>
      <xdr:colOff>101600</xdr:colOff>
      <xdr:row>99</xdr:row>
      <xdr:rowOff>53983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45110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61468</xdr:rowOff>
    </xdr:from>
    <xdr:to>
      <xdr:col>116</xdr:col>
      <xdr:colOff>63500</xdr:colOff>
      <xdr:row>58</xdr:row>
      <xdr:rowOff>67818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05568"/>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67818</xdr:rowOff>
    </xdr:from>
    <xdr:to>
      <xdr:col>111</xdr:col>
      <xdr:colOff>177800</xdr:colOff>
      <xdr:row>58</xdr:row>
      <xdr:rowOff>74422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11918"/>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74422</xdr:rowOff>
    </xdr:from>
    <xdr:to>
      <xdr:col>107</xdr:col>
      <xdr:colOff>50800</xdr:colOff>
      <xdr:row>58</xdr:row>
      <xdr:rowOff>75882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18522"/>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75882</xdr:rowOff>
    </xdr:from>
    <xdr:to>
      <xdr:col>102</xdr:col>
      <xdr:colOff>114300</xdr:colOff>
      <xdr:row>58</xdr:row>
      <xdr:rowOff>79261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1998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10668</xdr:rowOff>
    </xdr:from>
    <xdr:to>
      <xdr:col>116</xdr:col>
      <xdr:colOff>114300</xdr:colOff>
      <xdr:row>58</xdr:row>
      <xdr:rowOff>112268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33545</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17018</xdr:rowOff>
    </xdr:from>
    <xdr:to>
      <xdr:col>112</xdr:col>
      <xdr:colOff>38100</xdr:colOff>
      <xdr:row>58</xdr:row>
      <xdr:rowOff>118618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135145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7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23622</xdr:rowOff>
    </xdr:from>
    <xdr:to>
      <xdr:col>107</xdr:col>
      <xdr:colOff>101600</xdr:colOff>
      <xdr:row>58</xdr:row>
      <xdr:rowOff>125222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141749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25082</xdr:rowOff>
    </xdr:from>
    <xdr:to>
      <xdr:col>102</xdr:col>
      <xdr:colOff>165100</xdr:colOff>
      <xdr:row>58</xdr:row>
      <xdr:rowOff>126682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143209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28461</xdr:rowOff>
    </xdr:from>
    <xdr:to>
      <xdr:col>98</xdr:col>
      <xdr:colOff>38100</xdr:colOff>
      <xdr:row>58</xdr:row>
      <xdr:rowOff>130061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121188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100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117349</xdr:rowOff>
    </xdr:from>
    <xdr:to>
      <xdr:col>116</xdr:col>
      <xdr:colOff>63500</xdr:colOff>
      <xdr:row>76</xdr:row>
      <xdr:rowOff>134883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47549"/>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134883</xdr:rowOff>
    </xdr:from>
    <xdr:to>
      <xdr:col>111</xdr:col>
      <xdr:colOff>177800</xdr:colOff>
      <xdr:row>77</xdr:row>
      <xdr:rowOff>33000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65083"/>
          <a:ext cx="889000" cy="6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96250</xdr:rowOff>
    </xdr:from>
    <xdr:to>
      <xdr:col>107</xdr:col>
      <xdr:colOff>50800</xdr:colOff>
      <xdr:row>77</xdr:row>
      <xdr:rowOff>33000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26450"/>
          <a:ext cx="889000" cy="10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96250</xdr:rowOff>
    </xdr:from>
    <xdr:to>
      <xdr:col>102</xdr:col>
      <xdr:colOff>114300</xdr:colOff>
      <xdr:row>76</xdr:row>
      <xdr:rowOff>145983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26450"/>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66549</xdr:rowOff>
    </xdr:from>
    <xdr:to>
      <xdr:col>116</xdr:col>
      <xdr:colOff>114300</xdr:colOff>
      <xdr:row>76</xdr:row>
      <xdr:rowOff>168149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89426</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4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84083</xdr:rowOff>
    </xdr:from>
    <xdr:to>
      <xdr:col>112</xdr:col>
      <xdr:colOff>38100</xdr:colOff>
      <xdr:row>77</xdr:row>
      <xdr:rowOff>14233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30760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88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153650</xdr:rowOff>
    </xdr:from>
    <xdr:to>
      <xdr:col>107</xdr:col>
      <xdr:colOff>101600</xdr:colOff>
      <xdr:row>77</xdr:row>
      <xdr:rowOff>83800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74927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327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45450</xdr:rowOff>
    </xdr:from>
    <xdr:to>
      <xdr:col>102</xdr:col>
      <xdr:colOff>165100</xdr:colOff>
      <xdr:row>76</xdr:row>
      <xdr:rowOff>147050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7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163577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85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95183</xdr:rowOff>
    </xdr:from>
    <xdr:to>
      <xdr:col>98</xdr:col>
      <xdr:colOff>38100</xdr:colOff>
      <xdr:row>77</xdr:row>
      <xdr:rowOff>25333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41860</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90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北海道で一番人口の少ない村において、歳出決算総額は、住民一人当たり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千円であり、全ての構成項目において類似団体内平均を上回っている。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これは村立高等学校運営による人件費をはじめとして、一部事務組合の負担金等が多いなかで、人口減少がが激しい本村にとっては、一人当たりのコストが重くなっていることを示している。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は年々減少傾向にあるが、今後においても道路・橋梁の長寿命化事業、公共施設の大規模改修が見込まれる中で、公共施設等総合管理計画に基づき、適切な維持補修に努め、コストの低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
698
275.63
2,196,714
2,100,393
96,321
1,418,887
3,011,282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162723</xdr:rowOff>
    </xdr:from>
    <xdr:to>
      <xdr:col>24</xdr:col>
      <xdr:colOff>63500</xdr:colOff>
      <xdr:row>35</xdr:row>
      <xdr:rowOff>162756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63473"/>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145121</xdr:rowOff>
    </xdr:from>
    <xdr:to>
      <xdr:col>19</xdr:col>
      <xdr:colOff>177800</xdr:colOff>
      <xdr:row>35</xdr:row>
      <xdr:rowOff>162756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4587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145121</xdr:rowOff>
    </xdr:from>
    <xdr:to>
      <xdr:col>15</xdr:col>
      <xdr:colOff>50800</xdr:colOff>
      <xdr:row>35</xdr:row>
      <xdr:rowOff>171410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4587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161842</xdr:rowOff>
    </xdr:from>
    <xdr:to>
      <xdr:col>10</xdr:col>
      <xdr:colOff>114300</xdr:colOff>
      <xdr:row>35</xdr:row>
      <xdr:rowOff>171410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162592"/>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111923</xdr:rowOff>
    </xdr:from>
    <xdr:to>
      <xdr:col>24</xdr:col>
      <xdr:colOff>114300</xdr:colOff>
      <xdr:row>36</xdr:row>
      <xdr:rowOff>42073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134800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111956</xdr:rowOff>
    </xdr:from>
    <xdr:to>
      <xdr:col>20</xdr:col>
      <xdr:colOff>38100</xdr:colOff>
      <xdr:row>36</xdr:row>
      <xdr:rowOff>42106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58633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94321</xdr:rowOff>
    </xdr:from>
    <xdr:to>
      <xdr:col>15</xdr:col>
      <xdr:colOff>101600</xdr:colOff>
      <xdr:row>36</xdr:row>
      <xdr:rowOff>24471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40998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120610</xdr:rowOff>
    </xdr:from>
    <xdr:to>
      <xdr:col>10</xdr:col>
      <xdr:colOff>165100</xdr:colOff>
      <xdr:row>36</xdr:row>
      <xdr:rowOff>50760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67287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111042</xdr:rowOff>
    </xdr:from>
    <xdr:to>
      <xdr:col>6</xdr:col>
      <xdr:colOff>38100</xdr:colOff>
      <xdr:row>36</xdr:row>
      <xdr:rowOff>41192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57719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24631</xdr:rowOff>
    </xdr:from>
    <xdr:to>
      <xdr:col>24</xdr:col>
      <xdr:colOff>63500</xdr:colOff>
      <xdr:row>58</xdr:row>
      <xdr:rowOff>42556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68731"/>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41940</xdr:rowOff>
    </xdr:from>
    <xdr:to>
      <xdr:col>19</xdr:col>
      <xdr:colOff>177800</xdr:colOff>
      <xdr:row>58</xdr:row>
      <xdr:rowOff>42556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86040"/>
          <a:ext cx="88900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41940</xdr:rowOff>
    </xdr:from>
    <xdr:to>
      <xdr:col>15</xdr:col>
      <xdr:colOff>50800</xdr:colOff>
      <xdr:row>58</xdr:row>
      <xdr:rowOff>84293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86040"/>
          <a:ext cx="889000" cy="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42374</xdr:rowOff>
    </xdr:from>
    <xdr:to>
      <xdr:col>10</xdr:col>
      <xdr:colOff>114300</xdr:colOff>
      <xdr:row>58</xdr:row>
      <xdr:rowOff>84293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86474"/>
          <a:ext cx="889000" cy="4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145281</xdr:rowOff>
    </xdr:from>
    <xdr:to>
      <xdr:col>24</xdr:col>
      <xdr:colOff>114300</xdr:colOff>
      <xdr:row>58</xdr:row>
      <xdr:rowOff>75431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104658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163206</xdr:rowOff>
    </xdr:from>
    <xdr:to>
      <xdr:col>20</xdr:col>
      <xdr:colOff>38100</xdr:colOff>
      <xdr:row>58</xdr:row>
      <xdr:rowOff>93356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109883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1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162590</xdr:rowOff>
    </xdr:from>
    <xdr:to>
      <xdr:col>15</xdr:col>
      <xdr:colOff>101600</xdr:colOff>
      <xdr:row>58</xdr:row>
      <xdr:rowOff>92740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109267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1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33493</xdr:rowOff>
    </xdr:from>
    <xdr:to>
      <xdr:col>10</xdr:col>
      <xdr:colOff>165100</xdr:colOff>
      <xdr:row>58</xdr:row>
      <xdr:rowOff>135093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151620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5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163024</xdr:rowOff>
    </xdr:from>
    <xdr:to>
      <xdr:col>6</xdr:col>
      <xdr:colOff>38100</xdr:colOff>
      <xdr:row>58</xdr:row>
      <xdr:rowOff>93174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109701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1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129542</xdr:rowOff>
    </xdr:from>
    <xdr:to>
      <xdr:col>24</xdr:col>
      <xdr:colOff>62865</xdr:colOff>
      <xdr:row>78</xdr:row>
      <xdr:rowOff>39086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816842"/>
          <a:ext cx="1270" cy="59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42913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39086</xdr:rowOff>
    </xdr:from>
    <xdr:to>
      <xdr:col>24</xdr:col>
      <xdr:colOff>152400</xdr:colOff>
      <xdr:row>78</xdr:row>
      <xdr:rowOff>39086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76219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59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129542</xdr:rowOff>
    </xdr:from>
    <xdr:to>
      <xdr:col>24</xdr:col>
      <xdr:colOff>152400</xdr:colOff>
      <xdr:row>74</xdr:row>
      <xdr:rowOff>129542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8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64888</xdr:rowOff>
    </xdr:from>
    <xdr:to>
      <xdr:col>24</xdr:col>
      <xdr:colOff>63500</xdr:colOff>
      <xdr:row>76</xdr:row>
      <xdr:rowOff>86491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5088"/>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136861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158434</xdr:rowOff>
    </xdr:from>
    <xdr:to>
      <xdr:col>24</xdr:col>
      <xdr:colOff>114300</xdr:colOff>
      <xdr:row>77</xdr:row>
      <xdr:rowOff>88584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86491</xdr:rowOff>
    </xdr:from>
    <xdr:to>
      <xdr:col>19</xdr:col>
      <xdr:colOff>177800</xdr:colOff>
      <xdr:row>76</xdr:row>
      <xdr:rowOff>142551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16691"/>
          <a:ext cx="889000" cy="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6770</xdr:rowOff>
    </xdr:from>
    <xdr:to>
      <xdr:col>20</xdr:col>
      <xdr:colOff>38100</xdr:colOff>
      <xdr:row>77</xdr:row>
      <xdr:rowOff>108370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0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95399</xdr:rowOff>
    </xdr:from>
    <xdr:to>
      <xdr:col>15</xdr:col>
      <xdr:colOff>50800</xdr:colOff>
      <xdr:row>76</xdr:row>
      <xdr:rowOff>142551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1925449"/>
          <a:ext cx="889000" cy="124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3575</xdr:rowOff>
    </xdr:from>
    <xdr:to>
      <xdr:col>15</xdr:col>
      <xdr:colOff>101600</xdr:colOff>
      <xdr:row>77</xdr:row>
      <xdr:rowOff>105175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96302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9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95399</xdr:rowOff>
    </xdr:from>
    <xdr:to>
      <xdr:col>10</xdr:col>
      <xdr:colOff>114300</xdr:colOff>
      <xdr:row>75</xdr:row>
      <xdr:rowOff>31952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1925449"/>
          <a:ext cx="889000" cy="96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12528</xdr:rowOff>
    </xdr:from>
    <xdr:to>
      <xdr:col>10</xdr:col>
      <xdr:colOff>165100</xdr:colOff>
      <xdr:row>77</xdr:row>
      <xdr:rowOff>114128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27532</xdr:rowOff>
    </xdr:from>
    <xdr:to>
      <xdr:col>6</xdr:col>
      <xdr:colOff>38100</xdr:colOff>
      <xdr:row>77</xdr:row>
      <xdr:rowOff>129132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120259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14088</xdr:rowOff>
    </xdr:from>
    <xdr:to>
      <xdr:col>24</xdr:col>
      <xdr:colOff>114300</xdr:colOff>
      <xdr:row>76</xdr:row>
      <xdr:rowOff>115688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36965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35691</xdr:rowOff>
    </xdr:from>
    <xdr:to>
      <xdr:col>20</xdr:col>
      <xdr:colOff>38100</xdr:colOff>
      <xdr:row>76</xdr:row>
      <xdr:rowOff>137291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153817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4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91751</xdr:rowOff>
    </xdr:from>
    <xdr:to>
      <xdr:col>15</xdr:col>
      <xdr:colOff>101600</xdr:colOff>
      <xdr:row>77</xdr:row>
      <xdr:rowOff>21901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38428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9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44599</xdr:rowOff>
    </xdr:from>
    <xdr:to>
      <xdr:col>10</xdr:col>
      <xdr:colOff>165100</xdr:colOff>
      <xdr:row>69</xdr:row>
      <xdr:rowOff>146199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18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67</xdr:row>
      <xdr:rowOff>162726</xdr:rowOff>
    </xdr:from>
    <xdr:ext cx="690189"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674205" y="11649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152602</xdr:rowOff>
    </xdr:from>
    <xdr:to>
      <xdr:col>6</xdr:col>
      <xdr:colOff>38100</xdr:colOff>
      <xdr:row>75</xdr:row>
      <xdr:rowOff>82752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99279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54273</xdr:rowOff>
    </xdr:from>
    <xdr:to>
      <xdr:col>24</xdr:col>
      <xdr:colOff>63500</xdr:colOff>
      <xdr:row>95</xdr:row>
      <xdr:rowOff>114663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42023"/>
          <a:ext cx="838200" cy="6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110520</xdr:rowOff>
    </xdr:from>
    <xdr:to>
      <xdr:col>19</xdr:col>
      <xdr:colOff>177800</xdr:colOff>
      <xdr:row>95</xdr:row>
      <xdr:rowOff>114663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26820"/>
          <a:ext cx="889000" cy="1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110520</xdr:rowOff>
    </xdr:from>
    <xdr:to>
      <xdr:col>15</xdr:col>
      <xdr:colOff>50800</xdr:colOff>
      <xdr:row>95</xdr:row>
      <xdr:rowOff>42174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26820"/>
          <a:ext cx="889000" cy="10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170455</xdr:rowOff>
    </xdr:from>
    <xdr:to>
      <xdr:col>10</xdr:col>
      <xdr:colOff>114300</xdr:colOff>
      <xdr:row>95</xdr:row>
      <xdr:rowOff>42174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115305"/>
          <a:ext cx="889000" cy="2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3473</xdr:rowOff>
    </xdr:from>
    <xdr:to>
      <xdr:col>24</xdr:col>
      <xdr:colOff>114300</xdr:colOff>
      <xdr:row>95</xdr:row>
      <xdr:rowOff>105073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26350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4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63863</xdr:rowOff>
    </xdr:from>
    <xdr:to>
      <xdr:col>20</xdr:col>
      <xdr:colOff>38100</xdr:colOff>
      <xdr:row>95</xdr:row>
      <xdr:rowOff>165463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10540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12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59720</xdr:rowOff>
    </xdr:from>
    <xdr:to>
      <xdr:col>15</xdr:col>
      <xdr:colOff>101600</xdr:colOff>
      <xdr:row>94</xdr:row>
      <xdr:rowOff>161320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6397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95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162824</xdr:rowOff>
    </xdr:from>
    <xdr:to>
      <xdr:col>10</xdr:col>
      <xdr:colOff>165100</xdr:colOff>
      <xdr:row>95</xdr:row>
      <xdr:rowOff>92974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109501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05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119655</xdr:rowOff>
    </xdr:from>
    <xdr:to>
      <xdr:col>6</xdr:col>
      <xdr:colOff>38100</xdr:colOff>
      <xdr:row>94</xdr:row>
      <xdr:rowOff>49805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0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66332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83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38608</xdr:rowOff>
    </xdr:from>
    <xdr:to>
      <xdr:col>55</xdr:col>
      <xdr:colOff>0</xdr:colOff>
      <xdr:row>39</xdr:row>
      <xdr:rowOff>41161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5158"/>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38608</xdr:rowOff>
    </xdr:from>
    <xdr:to>
      <xdr:col>50</xdr:col>
      <xdr:colOff>114300</xdr:colOff>
      <xdr:row>39</xdr:row>
      <xdr:rowOff>38926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5158"/>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38926</xdr:rowOff>
    </xdr:from>
    <xdr:to>
      <xdr:col>45</xdr:col>
      <xdr:colOff>177800</xdr:colOff>
      <xdr:row>39</xdr:row>
      <xdr:rowOff>38951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5476"/>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36970</xdr:rowOff>
    </xdr:from>
    <xdr:to>
      <xdr:col>41</xdr:col>
      <xdr:colOff>50800</xdr:colOff>
      <xdr:row>39</xdr:row>
      <xdr:rowOff>38951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352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161811</xdr:rowOff>
    </xdr:from>
    <xdr:to>
      <xdr:col>55</xdr:col>
      <xdr:colOff>50800</xdr:colOff>
      <xdr:row>39</xdr:row>
      <xdr:rowOff>91961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159258</xdr:rowOff>
    </xdr:from>
    <xdr:to>
      <xdr:col>50</xdr:col>
      <xdr:colOff>165100</xdr:colOff>
      <xdr:row>39</xdr:row>
      <xdr:rowOff>89408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80535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67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159576</xdr:rowOff>
    </xdr:from>
    <xdr:to>
      <xdr:col>46</xdr:col>
      <xdr:colOff>38100</xdr:colOff>
      <xdr:row>39</xdr:row>
      <xdr:rowOff>89726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80853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159601</xdr:rowOff>
    </xdr:from>
    <xdr:to>
      <xdr:col>41</xdr:col>
      <xdr:colOff>101600</xdr:colOff>
      <xdr:row>39</xdr:row>
      <xdr:rowOff>89751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80878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157620</xdr:rowOff>
    </xdr:from>
    <xdr:to>
      <xdr:col>36</xdr:col>
      <xdr:colOff>165100</xdr:colOff>
      <xdr:row>39</xdr:row>
      <xdr:rowOff>87770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78897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93492</xdr:rowOff>
    </xdr:from>
    <xdr:to>
      <xdr:col>55</xdr:col>
      <xdr:colOff>0</xdr:colOff>
      <xdr:row>58</xdr:row>
      <xdr:rowOff>94751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7592"/>
          <a:ext cx="8382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93035</xdr:rowOff>
    </xdr:from>
    <xdr:to>
      <xdr:col>50</xdr:col>
      <xdr:colOff>114300</xdr:colOff>
      <xdr:row>58</xdr:row>
      <xdr:rowOff>93492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65685"/>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93035</xdr:rowOff>
    </xdr:from>
    <xdr:to>
      <xdr:col>45</xdr:col>
      <xdr:colOff>177800</xdr:colOff>
      <xdr:row>58</xdr:row>
      <xdr:rowOff>51226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65685"/>
          <a:ext cx="889000" cy="1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51226</xdr:rowOff>
    </xdr:from>
    <xdr:to>
      <xdr:col>41</xdr:col>
      <xdr:colOff>50800</xdr:colOff>
      <xdr:row>58</xdr:row>
      <xdr:rowOff>103540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95326"/>
          <a:ext cx="889000" cy="5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43951</xdr:rowOff>
    </xdr:from>
    <xdr:to>
      <xdr:col>55</xdr:col>
      <xdr:colOff>50800</xdr:colOff>
      <xdr:row>58</xdr:row>
      <xdr:rowOff>145551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42692</xdr:rowOff>
    </xdr:from>
    <xdr:to>
      <xdr:col>50</xdr:col>
      <xdr:colOff>165100</xdr:colOff>
      <xdr:row>58</xdr:row>
      <xdr:rowOff>144292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135419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42235</xdr:rowOff>
    </xdr:from>
    <xdr:to>
      <xdr:col>46</xdr:col>
      <xdr:colOff>38100</xdr:colOff>
      <xdr:row>57</xdr:row>
      <xdr:rowOff>143835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160362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426</xdr:rowOff>
    </xdr:from>
    <xdr:to>
      <xdr:col>41</xdr:col>
      <xdr:colOff>101600</xdr:colOff>
      <xdr:row>58</xdr:row>
      <xdr:rowOff>102026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118553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71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52740</xdr:rowOff>
    </xdr:from>
    <xdr:to>
      <xdr:col>36</xdr:col>
      <xdr:colOff>165100</xdr:colOff>
      <xdr:row>58</xdr:row>
      <xdr:rowOff>154340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145467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134331</xdr:rowOff>
    </xdr:from>
    <xdr:to>
      <xdr:col>55</xdr:col>
      <xdr:colOff>0</xdr:colOff>
      <xdr:row>77</xdr:row>
      <xdr:rowOff>154729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35981"/>
          <a:ext cx="8382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131012</xdr:rowOff>
    </xdr:from>
    <xdr:to>
      <xdr:col>50</xdr:col>
      <xdr:colOff>114300</xdr:colOff>
      <xdr:row>77</xdr:row>
      <xdr:rowOff>154729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32662"/>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63046</xdr:rowOff>
    </xdr:from>
    <xdr:to>
      <xdr:col>45</xdr:col>
      <xdr:colOff>177800</xdr:colOff>
      <xdr:row>77</xdr:row>
      <xdr:rowOff>131012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64696"/>
          <a:ext cx="889000" cy="6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63046</xdr:rowOff>
    </xdr:from>
    <xdr:to>
      <xdr:col>41</xdr:col>
      <xdr:colOff>50800</xdr:colOff>
      <xdr:row>77</xdr:row>
      <xdr:rowOff>133119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64696"/>
          <a:ext cx="889000" cy="7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83531</xdr:rowOff>
    </xdr:from>
    <xdr:to>
      <xdr:col>55</xdr:col>
      <xdr:colOff>50800</xdr:colOff>
      <xdr:row>78</xdr:row>
      <xdr:rowOff>13681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106408</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3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103929</xdr:rowOff>
    </xdr:from>
    <xdr:to>
      <xdr:col>50</xdr:col>
      <xdr:colOff>165100</xdr:colOff>
      <xdr:row>78</xdr:row>
      <xdr:rowOff>34079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50606</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80212</xdr:rowOff>
    </xdr:from>
    <xdr:to>
      <xdr:col>46</xdr:col>
      <xdr:colOff>38100</xdr:colOff>
      <xdr:row>78</xdr:row>
      <xdr:rowOff>10362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26889</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05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12246</xdr:rowOff>
    </xdr:from>
    <xdr:to>
      <xdr:col>41</xdr:col>
      <xdr:colOff>101600</xdr:colOff>
      <xdr:row>77</xdr:row>
      <xdr:rowOff>113846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130373</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98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82319</xdr:rowOff>
    </xdr:from>
    <xdr:to>
      <xdr:col>36</xdr:col>
      <xdr:colOff>165100</xdr:colOff>
      <xdr:row>78</xdr:row>
      <xdr:rowOff>12469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28996</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05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113173</xdr:rowOff>
    </xdr:from>
    <xdr:to>
      <xdr:col>55</xdr:col>
      <xdr:colOff>0</xdr:colOff>
      <xdr:row>96</xdr:row>
      <xdr:rowOff>115320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72373"/>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143870</xdr:rowOff>
    </xdr:from>
    <xdr:to>
      <xdr:col>50</xdr:col>
      <xdr:colOff>114300</xdr:colOff>
      <xdr:row>96</xdr:row>
      <xdr:rowOff>115320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260170"/>
          <a:ext cx="889000" cy="3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143870</xdr:rowOff>
    </xdr:from>
    <xdr:to>
      <xdr:col>45</xdr:col>
      <xdr:colOff>177800</xdr:colOff>
      <xdr:row>95</xdr:row>
      <xdr:rowOff>170483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260170"/>
          <a:ext cx="889000" cy="19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170483</xdr:rowOff>
    </xdr:from>
    <xdr:to>
      <xdr:col>41</xdr:col>
      <xdr:colOff>50800</xdr:colOff>
      <xdr:row>97</xdr:row>
      <xdr:rowOff>52211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58233"/>
          <a:ext cx="889000" cy="2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62373</xdr:rowOff>
    </xdr:from>
    <xdr:to>
      <xdr:col>55</xdr:col>
      <xdr:colOff>50800</xdr:colOff>
      <xdr:row>96</xdr:row>
      <xdr:rowOff>163973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85250</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7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64520</xdr:rowOff>
    </xdr:from>
    <xdr:to>
      <xdr:col>50</xdr:col>
      <xdr:colOff>165100</xdr:colOff>
      <xdr:row>96</xdr:row>
      <xdr:rowOff>166120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2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93070</xdr:rowOff>
    </xdr:from>
    <xdr:to>
      <xdr:col>46</xdr:col>
      <xdr:colOff>38100</xdr:colOff>
      <xdr:row>95</xdr:row>
      <xdr:rowOff>23220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39747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98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119683</xdr:rowOff>
    </xdr:from>
    <xdr:to>
      <xdr:col>41</xdr:col>
      <xdr:colOff>101600</xdr:colOff>
      <xdr:row>96</xdr:row>
      <xdr:rowOff>49833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66360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1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1411</xdr:rowOff>
    </xdr:from>
    <xdr:to>
      <xdr:col>36</xdr:col>
      <xdr:colOff>165100</xdr:colOff>
      <xdr:row>97</xdr:row>
      <xdr:rowOff>103011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119538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0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124418</xdr:rowOff>
    </xdr:from>
    <xdr:to>
      <xdr:col>85</xdr:col>
      <xdr:colOff>127000</xdr:colOff>
      <xdr:row>36</xdr:row>
      <xdr:rowOff>143072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96618"/>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115471</xdr:rowOff>
    </xdr:from>
    <xdr:to>
      <xdr:col>81</xdr:col>
      <xdr:colOff>50800</xdr:colOff>
      <xdr:row>36</xdr:row>
      <xdr:rowOff>143072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16221"/>
          <a:ext cx="889000" cy="19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115471</xdr:rowOff>
    </xdr:from>
    <xdr:to>
      <xdr:col>76</xdr:col>
      <xdr:colOff>114300</xdr:colOff>
      <xdr:row>37</xdr:row>
      <xdr:rowOff>17993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16221"/>
          <a:ext cx="889000" cy="2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xdr:rowOff>
    </xdr:from>
    <xdr:to>
      <xdr:col>71</xdr:col>
      <xdr:colOff>177800</xdr:colOff>
      <xdr:row>37</xdr:row>
      <xdr:rowOff>17993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43781"/>
          <a:ext cx="889000" cy="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73618</xdr:rowOff>
    </xdr:from>
    <xdr:to>
      <xdr:col>85</xdr:col>
      <xdr:colOff>177800</xdr:colOff>
      <xdr:row>37</xdr:row>
      <xdr:rowOff>3768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96495</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9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92272</xdr:rowOff>
    </xdr:from>
    <xdr:to>
      <xdr:col>81</xdr:col>
      <xdr:colOff>101600</xdr:colOff>
      <xdr:row>37</xdr:row>
      <xdr:rowOff>22422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38949</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603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64671</xdr:rowOff>
    </xdr:from>
    <xdr:to>
      <xdr:col>76</xdr:col>
      <xdr:colOff>165100</xdr:colOff>
      <xdr:row>35</xdr:row>
      <xdr:rowOff>166271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11348</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84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138643</xdr:rowOff>
    </xdr:from>
    <xdr:to>
      <xdr:col>72</xdr:col>
      <xdr:colOff>38100</xdr:colOff>
      <xdr:row>37</xdr:row>
      <xdr:rowOff>68793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85320</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60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120781</xdr:rowOff>
    </xdr:from>
    <xdr:to>
      <xdr:col>67</xdr:col>
      <xdr:colOff>101600</xdr:colOff>
      <xdr:row>37</xdr:row>
      <xdr:rowOff>50931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67458</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606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20278</xdr:rowOff>
    </xdr:from>
    <xdr:to>
      <xdr:col>85</xdr:col>
      <xdr:colOff>127000</xdr:colOff>
      <xdr:row>55</xdr:row>
      <xdr:rowOff>37738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50028"/>
          <a:ext cx="838200" cy="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17390</xdr:rowOff>
    </xdr:from>
    <xdr:to>
      <xdr:col>81</xdr:col>
      <xdr:colOff>50800</xdr:colOff>
      <xdr:row>55</xdr:row>
      <xdr:rowOff>37738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447140"/>
          <a:ext cx="889000" cy="2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17390</xdr:rowOff>
    </xdr:from>
    <xdr:to>
      <xdr:col>76</xdr:col>
      <xdr:colOff>114300</xdr:colOff>
      <xdr:row>55</xdr:row>
      <xdr:rowOff>67480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47140"/>
          <a:ext cx="889000" cy="5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145947</xdr:rowOff>
    </xdr:from>
    <xdr:to>
      <xdr:col>71</xdr:col>
      <xdr:colOff>177800</xdr:colOff>
      <xdr:row>55</xdr:row>
      <xdr:rowOff>67480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061347"/>
          <a:ext cx="889000" cy="4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140928</xdr:rowOff>
    </xdr:from>
    <xdr:to>
      <xdr:col>85</xdr:col>
      <xdr:colOff>177800</xdr:colOff>
      <xdr:row>55</xdr:row>
      <xdr:rowOff>71078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163805</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5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158388</xdr:rowOff>
    </xdr:from>
    <xdr:to>
      <xdr:col>81</xdr:col>
      <xdr:colOff>101600</xdr:colOff>
      <xdr:row>55</xdr:row>
      <xdr:rowOff>88538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105065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19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138040</xdr:rowOff>
    </xdr:from>
    <xdr:to>
      <xdr:col>76</xdr:col>
      <xdr:colOff>165100</xdr:colOff>
      <xdr:row>55</xdr:row>
      <xdr:rowOff>68190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84717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16680</xdr:rowOff>
    </xdr:from>
    <xdr:to>
      <xdr:col>72</xdr:col>
      <xdr:colOff>38100</xdr:colOff>
      <xdr:row>55</xdr:row>
      <xdr:rowOff>118280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134807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22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95147</xdr:rowOff>
    </xdr:from>
    <xdr:to>
      <xdr:col>67</xdr:col>
      <xdr:colOff>101600</xdr:colOff>
      <xdr:row>53</xdr:row>
      <xdr:rowOff>25297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41824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78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30657</xdr:rowOff>
    </xdr:from>
    <xdr:to>
      <xdr:col>85</xdr:col>
      <xdr:colOff>127000</xdr:colOff>
      <xdr:row>95</xdr:row>
      <xdr:rowOff>113689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46957"/>
          <a:ext cx="838200" cy="2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113689</xdr:rowOff>
    </xdr:from>
    <xdr:to>
      <xdr:col>81</xdr:col>
      <xdr:colOff>50800</xdr:colOff>
      <xdr:row>96</xdr:row>
      <xdr:rowOff>48182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01439"/>
          <a:ext cx="889000" cy="1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48182</xdr:rowOff>
    </xdr:from>
    <xdr:to>
      <xdr:col>76</xdr:col>
      <xdr:colOff>114300</xdr:colOff>
      <xdr:row>96</xdr:row>
      <xdr:rowOff>82693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07382"/>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82693</xdr:rowOff>
    </xdr:from>
    <xdr:to>
      <xdr:col>71</xdr:col>
      <xdr:colOff>177800</xdr:colOff>
      <xdr:row>96</xdr:row>
      <xdr:rowOff>136877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41893"/>
          <a:ext cx="8890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151307</xdr:rowOff>
    </xdr:from>
    <xdr:to>
      <xdr:col>85</xdr:col>
      <xdr:colOff>177800</xdr:colOff>
      <xdr:row>94</xdr:row>
      <xdr:rowOff>81457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2734</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4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62889</xdr:rowOff>
    </xdr:from>
    <xdr:to>
      <xdr:col>81</xdr:col>
      <xdr:colOff>101600</xdr:colOff>
      <xdr:row>95</xdr:row>
      <xdr:rowOff>164489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9566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2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168832</xdr:rowOff>
    </xdr:from>
    <xdr:to>
      <xdr:col>76</xdr:col>
      <xdr:colOff>165100</xdr:colOff>
      <xdr:row>96</xdr:row>
      <xdr:rowOff>98982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115509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23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31893</xdr:rowOff>
    </xdr:from>
    <xdr:to>
      <xdr:col>72</xdr:col>
      <xdr:colOff>38100</xdr:colOff>
      <xdr:row>96</xdr:row>
      <xdr:rowOff>133493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150020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86077</xdr:rowOff>
    </xdr:from>
    <xdr:to>
      <xdr:col>67</xdr:col>
      <xdr:colOff>101600</xdr:colOff>
      <xdr:row>97</xdr:row>
      <xdr:rowOff>16227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32754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2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性質別歳出決算分析表と同じく、全体的に住民一人当たりのコストは類似団体平均を上回っている。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新型コロナウイルス感染症対策事業を実施したことにより、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総務費・衛生費・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公債費において前年度より増加している要因は、平成２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年度借入した地域複合施設「ときわ」建設事業やチセネシリ寮改築整備事業等の元金償還が始まったことによるものである。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財政調整基金残高は、適切な財源の確保とコロナ禍における事業中止に伴う経費の減もあり、前年度より微増となっている。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また、退職手当負担金の納付を要しなかったことによる人件費の減により、実質収支額は黒字となり実質単年度収支も０．６１ポイントとなっている。今後においても堅実な財政運営を行っていく。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全ての会計において、赤字とはなっていないが特別会計においては、一層の効率的合理的な執行、自己財源の確保を図り一般会計からの繰入を圧縮するよう努めていく。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2196714</v>
      </c>
      <c r="BO4" s="395"/>
      <c r="BP4" s="395"/>
      <c r="BQ4" s="395"/>
      <c r="BR4" s="395"/>
      <c r="BS4" s="395"/>
      <c r="BT4" s="395"/>
      <c r="BU4" s="396"/>
      <c r="BV4" s="394">
        <v>2086028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6.8</v>
      </c>
      <c r="CU4" s="401"/>
      <c r="CV4" s="401"/>
      <c r="CW4" s="401"/>
      <c r="CX4" s="401"/>
      <c r="CY4" s="401"/>
      <c r="CZ4" s="401"/>
      <c r="DA4" s="402"/>
      <c r="DB4" s="400">
        <v>6.8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2100393</v>
      </c>
      <c r="BO5" s="432"/>
      <c r="BP5" s="432"/>
      <c r="BQ5" s="432"/>
      <c r="BR5" s="432"/>
      <c r="BS5" s="432"/>
      <c r="BT5" s="432"/>
      <c r="BU5" s="433"/>
      <c r="BV5" s="431">
        <v>1998330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92.9</v>
      </c>
      <c r="CU5" s="429"/>
      <c r="CV5" s="429"/>
      <c r="CW5" s="429"/>
      <c r="CX5" s="429"/>
      <c r="CY5" s="429"/>
      <c r="CZ5" s="429"/>
      <c r="DA5" s="430"/>
      <c r="DB5" s="428">
        <v>93.4</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96321</v>
      </c>
      <c r="BO6" s="432"/>
      <c r="BP6" s="432"/>
      <c r="BQ6" s="432"/>
      <c r="BR6" s="432"/>
      <c r="BS6" s="432"/>
      <c r="BT6" s="432"/>
      <c r="BU6" s="433"/>
      <c r="BV6" s="431">
        <v>87698</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95.1</v>
      </c>
      <c r="CU6" s="469"/>
      <c r="CV6" s="469"/>
      <c r="CW6" s="469"/>
      <c r="CX6" s="469"/>
      <c r="CY6" s="469"/>
      <c r="CZ6" s="469"/>
      <c r="DA6" s="470"/>
      <c r="DB6" s="468">
        <v>95.8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0</v>
      </c>
      <c r="BO7" s="432"/>
      <c r="BP7" s="432"/>
      <c r="BQ7" s="432"/>
      <c r="BR7" s="432"/>
      <c r="BS7" s="432"/>
      <c r="BT7" s="432"/>
      <c r="BU7" s="433"/>
      <c r="BV7" s="431">
        <v>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1418887</v>
      </c>
      <c r="CU7" s="432"/>
      <c r="CV7" s="432"/>
      <c r="CW7" s="432"/>
      <c r="CX7" s="432"/>
      <c r="CY7" s="432"/>
      <c r="CZ7" s="432"/>
      <c r="DA7" s="433"/>
      <c r="DB7" s="431">
        <v>1291730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96321</v>
      </c>
      <c r="BO8" s="432"/>
      <c r="BP8" s="432"/>
      <c r="BQ8" s="432"/>
      <c r="BR8" s="432"/>
      <c r="BS8" s="432"/>
      <c r="BT8" s="432"/>
      <c r="BU8" s="433"/>
      <c r="BV8" s="431">
        <v>87698</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0.11</v>
      </c>
      <c r="CU8" s="472"/>
      <c r="CV8" s="472"/>
      <c r="CW8" s="472"/>
      <c r="CX8" s="472"/>
      <c r="CY8" s="472"/>
      <c r="CZ8" s="472"/>
      <c r="DA8" s="473"/>
      <c r="DB8" s="471">
        <v>0.11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706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108</v>
      </c>
      <c r="AV9" s="464"/>
      <c r="AW9" s="464"/>
      <c r="AX9" s="464"/>
      <c r="AY9" s="465" t="s">
        <v>115</v>
      </c>
      <c r="AZ9" s="466"/>
      <c r="BA9" s="466"/>
      <c r="BB9" s="466"/>
      <c r="BC9" s="466"/>
      <c r="BD9" s="466"/>
      <c r="BE9" s="466"/>
      <c r="BF9" s="466"/>
      <c r="BG9" s="466"/>
      <c r="BH9" s="466"/>
      <c r="BI9" s="466"/>
      <c r="BJ9" s="466"/>
      <c r="BK9" s="466"/>
      <c r="BL9" s="466"/>
      <c r="BM9" s="467"/>
      <c r="BN9" s="431">
        <v>8623</v>
      </c>
      <c r="BO9" s="432"/>
      <c r="BP9" s="432"/>
      <c r="BQ9" s="432"/>
      <c r="BR9" s="432"/>
      <c r="BS9" s="432"/>
      <c r="BT9" s="432"/>
      <c r="BU9" s="433"/>
      <c r="BV9" s="431">
        <v>3325</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17.2</v>
      </c>
      <c r="CU9" s="429"/>
      <c r="CV9" s="429"/>
      <c r="CW9" s="429"/>
      <c r="CX9" s="429"/>
      <c r="CY9" s="429"/>
      <c r="CZ9" s="429"/>
      <c r="DA9" s="430"/>
      <c r="DB9" s="428">
        <v>13.4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832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24</v>
      </c>
      <c r="BO10" s="432"/>
      <c r="BP10" s="432"/>
      <c r="BQ10" s="432"/>
      <c r="BR10" s="432"/>
      <c r="BS10" s="432"/>
      <c r="BT10" s="432"/>
      <c r="BU10" s="433"/>
      <c r="BV10" s="431">
        <v>13027</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699</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136644</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698</v>
      </c>
      <c r="S13" s="516"/>
      <c r="T13" s="516"/>
      <c r="U13" s="516"/>
      <c r="V13" s="517"/>
      <c r="W13" s="447" t="s">
        <v>138</v>
      </c>
      <c r="X13" s="448"/>
      <c r="Y13" s="448"/>
      <c r="Z13" s="448"/>
      <c r="AA13" s="448"/>
      <c r="AB13" s="438"/>
      <c r="AC13" s="482">
        <v>55</v>
      </c>
      <c r="AD13" s="483"/>
      <c r="AE13" s="483"/>
      <c r="AF13" s="483"/>
      <c r="AG13" s="525"/>
      <c r="AH13" s="482">
        <v>54</v>
      </c>
      <c r="AI13" s="483"/>
      <c r="AJ13" s="483"/>
      <c r="AK13" s="483"/>
      <c r="AL13" s="484"/>
      <c r="AM13" s="460" t="s">
        <v>139</v>
      </c>
      <c r="AN13" s="461"/>
      <c r="AO13" s="461"/>
      <c r="AP13" s="461"/>
      <c r="AQ13" s="461"/>
      <c r="AR13" s="461"/>
      <c r="AS13" s="461"/>
      <c r="AT13" s="462"/>
      <c r="AU13" s="463" t="s">
        <v>119</v>
      </c>
      <c r="AV13" s="464"/>
      <c r="AW13" s="464"/>
      <c r="AX13" s="464"/>
      <c r="AY13" s="465" t="s">
        <v>140</v>
      </c>
      <c r="AZ13" s="466"/>
      <c r="BA13" s="466"/>
      <c r="BB13" s="466"/>
      <c r="BC13" s="466"/>
      <c r="BD13" s="466"/>
      <c r="BE13" s="466"/>
      <c r="BF13" s="466"/>
      <c r="BG13" s="466"/>
      <c r="BH13" s="466"/>
      <c r="BI13" s="466"/>
      <c r="BJ13" s="466"/>
      <c r="BK13" s="466"/>
      <c r="BL13" s="466"/>
      <c r="BM13" s="467"/>
      <c r="BN13" s="431">
        <v>8647</v>
      </c>
      <c r="BO13" s="432"/>
      <c r="BP13" s="432"/>
      <c r="BQ13" s="432"/>
      <c r="BR13" s="432"/>
      <c r="BS13" s="432"/>
      <c r="BT13" s="432"/>
      <c r="BU13" s="433"/>
      <c r="BV13" s="431">
        <v>-120292</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6.1</v>
      </c>
      <c r="CU13" s="429"/>
      <c r="CV13" s="429"/>
      <c r="CW13" s="429"/>
      <c r="CX13" s="429"/>
      <c r="CY13" s="429"/>
      <c r="CZ13" s="429"/>
      <c r="DA13" s="430"/>
      <c r="DB13" s="428">
        <v>5.5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729</v>
      </c>
      <c r="S14" s="516"/>
      <c r="T14" s="516"/>
      <c r="U14" s="516"/>
      <c r="V14" s="517"/>
      <c r="W14" s="421"/>
      <c r="X14" s="422"/>
      <c r="Y14" s="422"/>
      <c r="Z14" s="422"/>
      <c r="AA14" s="422"/>
      <c r="AB14" s="411"/>
      <c r="AC14" s="518">
        <v>13.1</v>
      </c>
      <c r="AD14" s="519"/>
      <c r="AE14" s="519"/>
      <c r="AF14" s="519"/>
      <c r="AG14" s="520"/>
      <c r="AH14" s="518">
        <v>11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27.8</v>
      </c>
      <c r="CU14" s="530"/>
      <c r="CV14" s="530"/>
      <c r="CW14" s="530"/>
      <c r="CX14" s="530"/>
      <c r="CY14" s="530"/>
      <c r="CZ14" s="530"/>
      <c r="DA14" s="531"/>
      <c r="DB14" s="529">
        <v>40.6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728</v>
      </c>
      <c r="S15" s="516"/>
      <c r="T15" s="516"/>
      <c r="U15" s="516"/>
      <c r="V15" s="517"/>
      <c r="W15" s="447" t="s">
        <v>145</v>
      </c>
      <c r="X15" s="448"/>
      <c r="Y15" s="448"/>
      <c r="Z15" s="448"/>
      <c r="AA15" s="448"/>
      <c r="AB15" s="438"/>
      <c r="AC15" s="482">
        <v>81</v>
      </c>
      <c r="AD15" s="483"/>
      <c r="AE15" s="483"/>
      <c r="AF15" s="483"/>
      <c r="AG15" s="525"/>
      <c r="AH15" s="482">
        <v>134</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141415</v>
      </c>
      <c r="BO15" s="395"/>
      <c r="BP15" s="395"/>
      <c r="BQ15" s="395"/>
      <c r="BR15" s="395"/>
      <c r="BS15" s="395"/>
      <c r="BT15" s="395"/>
      <c r="BU15" s="396"/>
      <c r="BV15" s="394">
        <v>137471</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19.2</v>
      </c>
      <c r="AD16" s="519"/>
      <c r="AE16" s="519"/>
      <c r="AF16" s="519"/>
      <c r="AG16" s="520"/>
      <c r="AH16" s="518">
        <v>27.2</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1360038</v>
      </c>
      <c r="BO16" s="432"/>
      <c r="BP16" s="432"/>
      <c r="BQ16" s="432"/>
      <c r="BR16" s="432"/>
      <c r="BS16" s="432"/>
      <c r="BT16" s="432"/>
      <c r="BU16" s="433"/>
      <c r="BV16" s="431">
        <v>1235361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149</v>
      </c>
      <c r="S17" s="536"/>
      <c r="T17" s="536"/>
      <c r="U17" s="536"/>
      <c r="V17" s="537"/>
      <c r="W17" s="447" t="s">
        <v>152</v>
      </c>
      <c r="X17" s="448"/>
      <c r="Y17" s="448"/>
      <c r="Z17" s="448"/>
      <c r="AA17" s="448"/>
      <c r="AB17" s="438"/>
      <c r="AC17" s="482">
        <v>285</v>
      </c>
      <c r="AD17" s="483"/>
      <c r="AE17" s="483"/>
      <c r="AF17" s="483"/>
      <c r="AG17" s="525"/>
      <c r="AH17" s="482">
        <v>304</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166104</v>
      </c>
      <c r="BO17" s="432"/>
      <c r="BP17" s="432"/>
      <c r="BQ17" s="432"/>
      <c r="BR17" s="432"/>
      <c r="BS17" s="432"/>
      <c r="BT17" s="432"/>
      <c r="BU17" s="433"/>
      <c r="BV17" s="431">
        <v>161997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275.63</v>
      </c>
      <c r="M18" s="547"/>
      <c r="N18" s="547"/>
      <c r="O18" s="547"/>
      <c r="P18" s="547"/>
      <c r="Q18" s="547"/>
      <c r="R18" s="548"/>
      <c r="S18" s="548"/>
      <c r="T18" s="548"/>
      <c r="U18" s="548"/>
      <c r="V18" s="549"/>
      <c r="W18" s="449"/>
      <c r="X18" s="450"/>
      <c r="Y18" s="450"/>
      <c r="Z18" s="450"/>
      <c r="AA18" s="450"/>
      <c r="AB18" s="441"/>
      <c r="AC18" s="550">
        <v>67.7</v>
      </c>
      <c r="AD18" s="551"/>
      <c r="AE18" s="551"/>
      <c r="AF18" s="551"/>
      <c r="AG18" s="552"/>
      <c r="AH18" s="550">
        <v>61.8</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1341429</v>
      </c>
      <c r="BO18" s="432"/>
      <c r="BP18" s="432"/>
      <c r="BQ18" s="432"/>
      <c r="BR18" s="432"/>
      <c r="BS18" s="432"/>
      <c r="BT18" s="432"/>
      <c r="BU18" s="433"/>
      <c r="BV18" s="431">
        <v>1215987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1736441</v>
      </c>
      <c r="BO19" s="432"/>
      <c r="BP19" s="432"/>
      <c r="BQ19" s="432"/>
      <c r="BR19" s="432"/>
      <c r="BS19" s="432"/>
      <c r="BT19" s="432"/>
      <c r="BU19" s="433"/>
      <c r="BV19" s="431">
        <v>1653292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347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4" t="s">
        <v>164</v>
      </c>
      <c r="AI22" s="448"/>
      <c r="AJ22" s="448"/>
      <c r="AK22" s="448"/>
      <c r="AL22" s="438"/>
      <c r="AM22" s="594" t="s">
        <v>165</v>
      </c>
      <c r="AN22" s="595"/>
      <c r="AO22" s="595"/>
      <c r="AP22" s="595"/>
      <c r="AQ22" s="595"/>
      <c r="AR22" s="596"/>
      <c r="AS22" s="577" t="s">
        <v>162</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166</v>
      </c>
      <c r="AZ23" s="392"/>
      <c r="BA23" s="392"/>
      <c r="BB23" s="392"/>
      <c r="BC23" s="392"/>
      <c r="BD23" s="392"/>
      <c r="BE23" s="392"/>
      <c r="BF23" s="392"/>
      <c r="BG23" s="392"/>
      <c r="BH23" s="392"/>
      <c r="BI23" s="392"/>
      <c r="BJ23" s="392"/>
      <c r="BK23" s="392"/>
      <c r="BL23" s="392"/>
      <c r="BM23" s="393"/>
      <c r="BN23" s="431">
        <v>3011282</v>
      </c>
      <c r="BO23" s="432"/>
      <c r="BP23" s="432"/>
      <c r="BQ23" s="432"/>
      <c r="BR23" s="432"/>
      <c r="BS23" s="432"/>
      <c r="BT23" s="432"/>
      <c r="BU23" s="433"/>
      <c r="BV23" s="431">
        <v>3216962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5780</v>
      </c>
      <c r="R24" s="483"/>
      <c r="S24" s="483"/>
      <c r="T24" s="483"/>
      <c r="U24" s="483"/>
      <c r="V24" s="525"/>
      <c r="W24" s="584"/>
      <c r="X24" s="572"/>
      <c r="Y24" s="573"/>
      <c r="Z24" s="481" t="s">
        <v>168</v>
      </c>
      <c r="AA24" s="461"/>
      <c r="AB24" s="461"/>
      <c r="AC24" s="461"/>
      <c r="AD24" s="461"/>
      <c r="AE24" s="461"/>
      <c r="AF24" s="461"/>
      <c r="AG24" s="462"/>
      <c r="AH24" s="482">
        <v>38</v>
      </c>
      <c r="AI24" s="483"/>
      <c r="AJ24" s="483"/>
      <c r="AK24" s="483"/>
      <c r="AL24" s="525"/>
      <c r="AM24" s="482">
        <v>108376</v>
      </c>
      <c r="AN24" s="483"/>
      <c r="AO24" s="483"/>
      <c r="AP24" s="483"/>
      <c r="AQ24" s="483"/>
      <c r="AR24" s="525"/>
      <c r="AS24" s="482">
        <v>2852</v>
      </c>
      <c r="AT24" s="483"/>
      <c r="AU24" s="483"/>
      <c r="AV24" s="483"/>
      <c r="AW24" s="483"/>
      <c r="AX24" s="484"/>
      <c r="AY24" s="602" t="s">
        <v>169</v>
      </c>
      <c r="AZ24" s="603"/>
      <c r="BA24" s="603"/>
      <c r="BB24" s="603"/>
      <c r="BC24" s="603"/>
      <c r="BD24" s="603"/>
      <c r="BE24" s="603"/>
      <c r="BF24" s="603"/>
      <c r="BG24" s="603"/>
      <c r="BH24" s="603"/>
      <c r="BI24" s="603"/>
      <c r="BJ24" s="603"/>
      <c r="BK24" s="603"/>
      <c r="BL24" s="603"/>
      <c r="BM24" s="604"/>
      <c r="BN24" s="431">
        <v>2689282</v>
      </c>
      <c r="BO24" s="432"/>
      <c r="BP24" s="432"/>
      <c r="BQ24" s="432"/>
      <c r="BR24" s="432"/>
      <c r="BS24" s="432"/>
      <c r="BT24" s="432"/>
      <c r="BU24" s="433"/>
      <c r="BV24" s="431">
        <v>2865289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4930</v>
      </c>
      <c r="R25" s="483"/>
      <c r="S25" s="483"/>
      <c r="T25" s="483"/>
      <c r="U25" s="483"/>
      <c r="V25" s="525"/>
      <c r="W25" s="584"/>
      <c r="X25" s="572"/>
      <c r="Y25" s="573"/>
      <c r="Z25" s="481" t="s">
        <v>171</v>
      </c>
      <c r="AA25" s="461"/>
      <c r="AB25" s="461"/>
      <c r="AC25" s="461"/>
      <c r="AD25" s="461"/>
      <c r="AE25" s="461"/>
      <c r="AF25" s="461"/>
      <c r="AG25" s="462"/>
      <c r="AH25" s="482" t="s">
        <v>128</v>
      </c>
      <c r="AI25" s="483"/>
      <c r="AJ25" s="483"/>
      <c r="AK25" s="483"/>
      <c r="AL25" s="525"/>
      <c r="AM25" s="482" t="s">
        <v>136</v>
      </c>
      <c r="AN25" s="483"/>
      <c r="AO25" s="483"/>
      <c r="AP25" s="483"/>
      <c r="AQ25" s="483"/>
      <c r="AR25" s="525"/>
      <c r="AS25" s="482" t="s">
        <v>128</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t="s">
        <v>128</v>
      </c>
      <c r="BO25" s="395"/>
      <c r="BP25" s="395"/>
      <c r="BQ25" s="395"/>
      <c r="BR25" s="395"/>
      <c r="BS25" s="395"/>
      <c r="BT25" s="395"/>
      <c r="BU25" s="396"/>
      <c r="BV25" s="394" t="s">
        <v>128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4680</v>
      </c>
      <c r="R26" s="483"/>
      <c r="S26" s="483"/>
      <c r="T26" s="483"/>
      <c r="U26" s="483"/>
      <c r="V26" s="525"/>
      <c r="W26" s="584"/>
      <c r="X26" s="572"/>
      <c r="Y26" s="573"/>
      <c r="Z26" s="481" t="s">
        <v>174</v>
      </c>
      <c r="AA26" s="608"/>
      <c r="AB26" s="608"/>
      <c r="AC26" s="608"/>
      <c r="AD26" s="608"/>
      <c r="AE26" s="608"/>
      <c r="AF26" s="608"/>
      <c r="AG26" s="609"/>
      <c r="AH26" s="482">
        <v>4</v>
      </c>
      <c r="AI26" s="483"/>
      <c r="AJ26" s="483"/>
      <c r="AK26" s="483"/>
      <c r="AL26" s="525"/>
      <c r="AM26" s="482">
        <v>11564</v>
      </c>
      <c r="AN26" s="483"/>
      <c r="AO26" s="483"/>
      <c r="AP26" s="483"/>
      <c r="AQ26" s="483"/>
      <c r="AR26" s="525"/>
      <c r="AS26" s="482">
        <v>2891</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1910</v>
      </c>
      <c r="R27" s="483"/>
      <c r="S27" s="483"/>
      <c r="T27" s="483"/>
      <c r="U27" s="483"/>
      <c r="V27" s="525"/>
      <c r="W27" s="584"/>
      <c r="X27" s="572"/>
      <c r="Y27" s="573"/>
      <c r="Z27" s="481" t="s">
        <v>177</v>
      </c>
      <c r="AA27" s="461"/>
      <c r="AB27" s="461"/>
      <c r="AC27" s="461"/>
      <c r="AD27" s="461"/>
      <c r="AE27" s="461"/>
      <c r="AF27" s="461"/>
      <c r="AG27" s="462"/>
      <c r="AH27" s="482">
        <v>23</v>
      </c>
      <c r="AI27" s="483"/>
      <c r="AJ27" s="483"/>
      <c r="AK27" s="483"/>
      <c r="AL27" s="525"/>
      <c r="AM27" s="482">
        <v>66781</v>
      </c>
      <c r="AN27" s="483"/>
      <c r="AO27" s="483"/>
      <c r="AP27" s="483"/>
      <c r="AQ27" s="483"/>
      <c r="AR27" s="525"/>
      <c r="AS27" s="482">
        <v>2904</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5" t="s">
        <v>128</v>
      </c>
      <c r="BO27" s="606"/>
      <c r="BP27" s="606"/>
      <c r="BQ27" s="606"/>
      <c r="BR27" s="606"/>
      <c r="BS27" s="606"/>
      <c r="BT27" s="606"/>
      <c r="BU27" s="607"/>
      <c r="BV27" s="605" t="s">
        <v>136</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1420</v>
      </c>
      <c r="R28" s="483"/>
      <c r="S28" s="483"/>
      <c r="T28" s="483"/>
      <c r="U28" s="483"/>
      <c r="V28" s="525"/>
      <c r="W28" s="584"/>
      <c r="X28" s="572"/>
      <c r="Y28" s="573"/>
      <c r="Z28" s="481" t="s">
        <v>180</v>
      </c>
      <c r="AA28" s="461"/>
      <c r="AB28" s="461"/>
      <c r="AC28" s="461"/>
      <c r="AD28" s="461"/>
      <c r="AE28" s="461"/>
      <c r="AF28" s="461"/>
      <c r="AG28" s="462"/>
      <c r="AH28" s="482" t="s">
        <v>136</v>
      </c>
      <c r="AI28" s="483"/>
      <c r="AJ28" s="483"/>
      <c r="AK28" s="483"/>
      <c r="AL28" s="525"/>
      <c r="AM28" s="482" t="s">
        <v>136</v>
      </c>
      <c r="AN28" s="483"/>
      <c r="AO28" s="483"/>
      <c r="AP28" s="483"/>
      <c r="AQ28" s="483"/>
      <c r="AR28" s="525"/>
      <c r="AS28" s="482" t="s">
        <v>181</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258002</v>
      </c>
      <c r="BO28" s="395"/>
      <c r="BP28" s="395"/>
      <c r="BQ28" s="395"/>
      <c r="BR28" s="395"/>
      <c r="BS28" s="395"/>
      <c r="BT28" s="395"/>
      <c r="BU28" s="396"/>
      <c r="BV28" s="394">
        <v>209978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4</v>
      </c>
      <c r="M29" s="483"/>
      <c r="N29" s="483"/>
      <c r="O29" s="483"/>
      <c r="P29" s="525"/>
      <c r="Q29" s="482">
        <v>1230</v>
      </c>
      <c r="R29" s="483"/>
      <c r="S29" s="483"/>
      <c r="T29" s="483"/>
      <c r="U29" s="483"/>
      <c r="V29" s="525"/>
      <c r="W29" s="585"/>
      <c r="X29" s="586"/>
      <c r="Y29" s="587"/>
      <c r="Z29" s="481" t="s">
        <v>184</v>
      </c>
      <c r="AA29" s="461"/>
      <c r="AB29" s="461"/>
      <c r="AC29" s="461"/>
      <c r="AD29" s="461"/>
      <c r="AE29" s="461"/>
      <c r="AF29" s="461"/>
      <c r="AG29" s="462"/>
      <c r="AH29" s="482">
        <v>61</v>
      </c>
      <c r="AI29" s="483"/>
      <c r="AJ29" s="483"/>
      <c r="AK29" s="483"/>
      <c r="AL29" s="525"/>
      <c r="AM29" s="482">
        <v>175157</v>
      </c>
      <c r="AN29" s="483"/>
      <c r="AO29" s="483"/>
      <c r="AP29" s="483"/>
      <c r="AQ29" s="483"/>
      <c r="AR29" s="525"/>
      <c r="AS29" s="482">
        <v>2871</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18377</v>
      </c>
      <c r="BO29" s="432"/>
      <c r="BP29" s="432"/>
      <c r="BQ29" s="432"/>
      <c r="BR29" s="432"/>
      <c r="BS29" s="432"/>
      <c r="BT29" s="432"/>
      <c r="BU29" s="433"/>
      <c r="BV29" s="431">
        <v>17953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97.6</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49</v>
      </c>
      <c r="BD30" s="603"/>
      <c r="BE30" s="603"/>
      <c r="BF30" s="603"/>
      <c r="BG30" s="603"/>
      <c r="BH30" s="603"/>
      <c r="BI30" s="603"/>
      <c r="BJ30" s="603"/>
      <c r="BK30" s="603"/>
      <c r="BL30" s="603"/>
      <c r="BM30" s="604"/>
      <c r="BN30" s="605">
        <v>308995</v>
      </c>
      <c r="BO30" s="606"/>
      <c r="BP30" s="606"/>
      <c r="BQ30" s="606"/>
      <c r="BR30" s="606"/>
      <c r="BS30" s="606"/>
      <c r="BT30" s="606"/>
      <c r="BU30" s="607"/>
      <c r="BV30" s="605">
        <v>328037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194</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200</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上川北部消防事務組合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介護保険特別会計（保険事業勘定）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上川教育センター事務組合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介護保険特別会計（サービス事業勘定）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名寄地区衛生施設事務組合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q1d5b7mXHXu4ekRvzGjdkwnHz6KW4E2S49+Vw7mxBRzM/yHHa7qeGl/sTRrx7EOGORnDxLm5W5hDyg6KPqpOQ==" saltValue="J/bC8NHA33faj8JYE5v2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563</v>
      </c>
      <c r="D34" s="1212"/>
      <c r="E34" s="1213"/>
      <c r="F34" s="32">
        <v>4.54</v>
      </c>
      <c r="G34" s="33">
        <v>6.06</v>
      </c>
      <c r="H34" s="33">
        <v>6.63</v>
      </c>
      <c r="I34" s="33">
        <v>6.78</v>
      </c>
      <c r="J34" s="34">
        <v>6.78</v>
      </c>
      <c r="K34" s="22"/>
      <c r="L34" s="22"/>
      <c r="M34" s="22"/>
      <c r="N34" s="22"/>
      <c r="O34" s="22"/>
      <c r="P34" s="22"/>
    </row>
    <row r="35" spans="1:16" ht="39" customHeight="1" x14ac:dyDescent="0.15">
      <c r="A35" s="22"/>
      <c r="B35" s="35"/>
      <c r="C35" s="1206" t="s">
        <v>564</v>
      </c>
      <c r="D35" s="1207"/>
      <c r="E35" s="1208"/>
      <c r="F35" s="36">
        <v>0.41</v>
      </c>
      <c r="G35" s="37">
        <v>0.56999999999999995</v>
      </c>
      <c r="H35" s="37">
        <v>0.33</v>
      </c>
      <c r="I35" s="37">
        <v>0.51</v>
      </c>
      <c r="J35" s="38">
        <v>0.64</v>
      </c>
      <c r="K35" s="22"/>
      <c r="L35" s="22"/>
      <c r="M35" s="22"/>
      <c r="N35" s="22"/>
      <c r="O35" s="22"/>
      <c r="P35" s="22"/>
    </row>
    <row r="36" spans="1:16" ht="39" customHeight="1" x14ac:dyDescent="0.15">
      <c r="A36" s="22"/>
      <c r="B36" s="35"/>
      <c r="C36" s="1206" t="s">
        <v>565</v>
      </c>
      <c r="D36" s="1207"/>
      <c r="E36" s="1208"/>
      <c r="F36" s="36">
        <v>0.06</v>
      </c>
      <c r="G36" s="37">
        <v>0.18</v>
      </c>
      <c r="H36" s="37">
        <v>0.19</v>
      </c>
      <c r="I36" s="37">
        <v>0.1</v>
      </c>
      <c r="J36" s="38">
        <v>0.23</v>
      </c>
      <c r="K36" s="22"/>
      <c r="L36" s="22"/>
      <c r="M36" s="22"/>
      <c r="N36" s="22"/>
      <c r="O36" s="22"/>
      <c r="P36" s="22"/>
    </row>
    <row r="37" spans="1:16" ht="39" customHeight="1" x14ac:dyDescent="0.15">
      <c r="A37" s="22"/>
      <c r="B37" s="35"/>
      <c r="C37" s="1206" t="s">
        <v>566</v>
      </c>
      <c r="D37" s="1207"/>
      <c r="E37" s="1208"/>
      <c r="F37" s="36">
        <v>0.09</v>
      </c>
      <c r="G37" s="37">
        <v>0.06</v>
      </c>
      <c r="H37" s="37">
        <v>0.12</v>
      </c>
      <c r="I37" s="37">
        <v>0.08</v>
      </c>
      <c r="J37" s="38">
        <v>0.15</v>
      </c>
      <c r="K37" s="22"/>
      <c r="L37" s="22"/>
      <c r="M37" s="22"/>
      <c r="N37" s="22"/>
      <c r="O37" s="22"/>
      <c r="P37" s="22"/>
    </row>
    <row r="38" spans="1:16" ht="39" customHeight="1" x14ac:dyDescent="0.15">
      <c r="A38" s="22"/>
      <c r="B38" s="35"/>
      <c r="C38" s="1206" t="s">
        <v>567</v>
      </c>
      <c r="D38" s="1207"/>
      <c r="E38" s="1208"/>
      <c r="F38" s="36">
        <v>1.26</v>
      </c>
      <c r="G38" s="37">
        <v>1.9</v>
      </c>
      <c r="H38" s="37">
        <v>0.84</v>
      </c>
      <c r="I38" s="37">
        <v>0.62</v>
      </c>
      <c r="J38" s="38">
        <v>0.15</v>
      </c>
      <c r="K38" s="22"/>
      <c r="L38" s="22"/>
      <c r="M38" s="22"/>
      <c r="N38" s="22"/>
      <c r="O38" s="22"/>
      <c r="P38" s="22"/>
    </row>
    <row r="39" spans="1:16" ht="39" customHeight="1" x14ac:dyDescent="0.15">
      <c r="A39" s="22"/>
      <c r="B39" s="35"/>
      <c r="C39" s="1206" t="s">
        <v>568</v>
      </c>
      <c r="D39" s="1207"/>
      <c r="E39" s="1208"/>
      <c r="F39" s="36">
        <v>0.02</v>
      </c>
      <c r="G39" s="37">
        <v>0.13</v>
      </c>
      <c r="H39" s="37">
        <v>0.08</v>
      </c>
      <c r="I39" s="37">
        <v>7.0000000000000007E-2</v>
      </c>
      <c r="J39" s="38">
        <v>0.05</v>
      </c>
      <c r="K39" s="22"/>
      <c r="L39" s="22"/>
      <c r="M39" s="22"/>
      <c r="N39" s="22"/>
      <c r="O39" s="22"/>
      <c r="P39" s="22"/>
    </row>
    <row r="40" spans="1:16" ht="39" customHeight="1" x14ac:dyDescent="0.15">
      <c r="A40" s="22"/>
      <c r="B40" s="35"/>
      <c r="C40" s="1206" t="s">
        <v>569</v>
      </c>
      <c r="D40" s="1207"/>
      <c r="E40" s="1208"/>
      <c r="F40" s="36">
        <v>0.25</v>
      </c>
      <c r="G40" s="37">
        <v>0.26</v>
      </c>
      <c r="H40" s="37">
        <v>0.03</v>
      </c>
      <c r="I40" s="37">
        <v>0.02</v>
      </c>
      <c r="J40" s="38">
        <v>0.02</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571</v>
      </c>
      <c r="D43" s="1210"/>
      <c r="E43" s="1211"/>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ePo/ZvW5nRJrwh8B6QsYxTqjatYOzm98uScS7xDPbUgwnI4ARIIAbpr2q109e0I2cb36UjPKmAgeJxUtSc3iA==" saltValue="Zqwh7VNXg8ZiJC/ioKP5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C2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175</v>
      </c>
      <c r="L45" s="60">
        <v>193</v>
      </c>
      <c r="M45" s="60">
        <v>204</v>
      </c>
      <c r="N45" s="60">
        <v>236</v>
      </c>
      <c r="O45" s="61">
        <v>320</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x14ac:dyDescent="0.15">
      <c r="A48" s="48"/>
      <c r="B48" s="1216"/>
      <c r="C48" s="1217"/>
      <c r="D48" s="62"/>
      <c r="E48" s="1222" t="s">
        <v>14</v>
      </c>
      <c r="F48" s="1222"/>
      <c r="G48" s="1222"/>
      <c r="H48" s="1222"/>
      <c r="I48" s="1222"/>
      <c r="J48" s="1223"/>
      <c r="K48" s="63">
        <v>24</v>
      </c>
      <c r="L48" s="64">
        <v>25</v>
      </c>
      <c r="M48" s="64">
        <v>25</v>
      </c>
      <c r="N48" s="64">
        <v>25</v>
      </c>
      <c r="O48" s="65">
        <v>25</v>
      </c>
      <c r="P48" s="48"/>
      <c r="Q48" s="48"/>
      <c r="R48" s="48"/>
      <c r="S48" s="48"/>
      <c r="T48" s="48"/>
      <c r="U48" s="48"/>
    </row>
    <row r="49" spans="1:21" ht="30.75" customHeight="1" x14ac:dyDescent="0.15">
      <c r="A49" s="48"/>
      <c r="B49" s="1216"/>
      <c r="C49" s="1217"/>
      <c r="D49" s="62"/>
      <c r="E49" s="1222" t="s">
        <v>15</v>
      </c>
      <c r="F49" s="1222"/>
      <c r="G49" s="1222"/>
      <c r="H49" s="1222"/>
      <c r="I49" s="1222"/>
      <c r="J49" s="1223"/>
      <c r="K49" s="63">
        <v>7</v>
      </c>
      <c r="L49" s="64">
        <v>5</v>
      </c>
      <c r="M49" s="64">
        <v>0</v>
      </c>
      <c r="N49" s="64">
        <v>0</v>
      </c>
      <c r="O49" s="65" t="s">
        <v>512</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512</v>
      </c>
      <c r="L50" s="64" t="s">
        <v>512</v>
      </c>
      <c r="M50" s="64" t="s">
        <v>512</v>
      </c>
      <c r="N50" s="64" t="s">
        <v>512</v>
      </c>
      <c r="O50" s="65" t="s">
        <v>512</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512</v>
      </c>
      <c r="L51" s="64">
        <v>0</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172</v>
      </c>
      <c r="L52" s="64">
        <v>165</v>
      </c>
      <c r="M52" s="64">
        <v>171</v>
      </c>
      <c r="N52" s="64">
        <v>187</v>
      </c>
      <c r="O52" s="65">
        <v>268</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34</v>
      </c>
      <c r="L53" s="69">
        <v>58</v>
      </c>
      <c r="M53" s="69">
        <v>58</v>
      </c>
      <c r="N53" s="69">
        <v>74</v>
      </c>
      <c r="O53" s="70">
        <v>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582</v>
      </c>
      <c r="L57" s="84" t="s">
        <v>582</v>
      </c>
      <c r="M57" s="84" t="s">
        <v>582</v>
      </c>
      <c r="N57" s="84" t="s">
        <v>582</v>
      </c>
      <c r="O57" s="85" t="s">
        <v>582</v>
      </c>
    </row>
    <row r="58" spans="1:21" ht="31.5" customHeight="1" thickBot="1" x14ac:dyDescent="0.2">
      <c r="B58" s="1232"/>
      <c r="C58" s="1233"/>
      <c r="D58" s="1237" t="s">
        <v>26</v>
      </c>
      <c r="E58" s="1238"/>
      <c r="F58" s="1238"/>
      <c r="G58" s="1238"/>
      <c r="H58" s="1238"/>
      <c r="I58" s="1238"/>
      <c r="J58" s="1239"/>
      <c r="K58" s="86" t="s">
        <v>582</v>
      </c>
      <c r="L58" s="87" t="s">
        <v>582</v>
      </c>
      <c r="M58" s="87" t="s">
        <v>582</v>
      </c>
      <c r="N58" s="87" t="s">
        <v>582</v>
      </c>
      <c r="O58" s="88" t="s">
        <v>582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6KDvSe/XMUQzn5GSdDfsHhJ9JWMH4P18xna7KOpQvSUndYBJ9BDI+WiA9yCQOe78mCyeXImi7NGjfp6CRtF/Q==" saltValue="hL3DmXuTroXjPdKj6HIf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topLeftCell="A16"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40" t="s">
        <v>29</v>
      </c>
      <c r="C41" s="1241"/>
      <c r="D41" s="102"/>
      <c r="E41" s="1246" t="s">
        <v>30</v>
      </c>
      <c r="F41" s="1246"/>
      <c r="G41" s="1246"/>
      <c r="H41" s="1247"/>
      <c r="I41" s="103">
        <v>3179</v>
      </c>
      <c r="J41" s="104">
        <v>3203</v>
      </c>
      <c r="K41" s="104">
        <v>3296</v>
      </c>
      <c r="L41" s="104">
        <v>3217</v>
      </c>
      <c r="M41" s="105">
        <v>3011</v>
      </c>
    </row>
    <row r="42" spans="2:13" ht="27.75" customHeight="1" x14ac:dyDescent="0.15">
      <c r="B42" s="1242"/>
      <c r="C42" s="1243"/>
      <c r="D42" s="106"/>
      <c r="E42" s="1248" t="s">
        <v>31</v>
      </c>
      <c r="F42" s="1248"/>
      <c r="G42" s="1248"/>
      <c r="H42" s="1249"/>
      <c r="I42" s="107" t="s">
        <v>512</v>
      </c>
      <c r="J42" s="108" t="s">
        <v>512</v>
      </c>
      <c r="K42" s="108" t="s">
        <v>512</v>
      </c>
      <c r="L42" s="108" t="s">
        <v>512</v>
      </c>
      <c r="M42" s="109" t="s">
        <v>512</v>
      </c>
    </row>
    <row r="43" spans="2:13" ht="27.75" customHeight="1" x14ac:dyDescent="0.15">
      <c r="B43" s="1242"/>
      <c r="C43" s="1243"/>
      <c r="D43" s="106"/>
      <c r="E43" s="1248" t="s">
        <v>32</v>
      </c>
      <c r="F43" s="1248"/>
      <c r="G43" s="1248"/>
      <c r="H43" s="1249"/>
      <c r="I43" s="107">
        <v>270</v>
      </c>
      <c r="J43" s="108">
        <v>271</v>
      </c>
      <c r="K43" s="108">
        <v>253</v>
      </c>
      <c r="L43" s="108">
        <v>234</v>
      </c>
      <c r="M43" s="109">
        <v>210</v>
      </c>
    </row>
    <row r="44" spans="2:13" ht="27.75" customHeight="1" x14ac:dyDescent="0.15">
      <c r="B44" s="1242"/>
      <c r="C44" s="1243"/>
      <c r="D44" s="106"/>
      <c r="E44" s="1248" t="s">
        <v>33</v>
      </c>
      <c r="F44" s="1248"/>
      <c r="G44" s="1248"/>
      <c r="H44" s="1249"/>
      <c r="I44" s="107" t="s">
        <v>512</v>
      </c>
      <c r="J44" s="108" t="s">
        <v>512</v>
      </c>
      <c r="K44" s="108" t="s">
        <v>512</v>
      </c>
      <c r="L44" s="108" t="s">
        <v>512</v>
      </c>
      <c r="M44" s="109" t="s">
        <v>512</v>
      </c>
    </row>
    <row r="45" spans="2:13" ht="27.75" customHeight="1" x14ac:dyDescent="0.15">
      <c r="B45" s="1242"/>
      <c r="C45" s="1243"/>
      <c r="D45" s="106"/>
      <c r="E45" s="1248" t="s">
        <v>34</v>
      </c>
      <c r="F45" s="1248"/>
      <c r="G45" s="1248"/>
      <c r="H45" s="1249"/>
      <c r="I45" s="107">
        <v>95</v>
      </c>
      <c r="J45" s="108">
        <v>30</v>
      </c>
      <c r="K45" s="108" t="s">
        <v>512</v>
      </c>
      <c r="L45" s="108" t="s">
        <v>512</v>
      </c>
      <c r="M45" s="109">
        <v>13</v>
      </c>
    </row>
    <row r="46" spans="2:13" ht="27.75" customHeight="1" x14ac:dyDescent="0.15">
      <c r="B46" s="1242"/>
      <c r="C46" s="1243"/>
      <c r="D46" s="110"/>
      <c r="E46" s="1248" t="s">
        <v>35</v>
      </c>
      <c r="F46" s="1248"/>
      <c r="G46" s="1248"/>
      <c r="H46" s="1249"/>
      <c r="I46" s="107" t="s">
        <v>512</v>
      </c>
      <c r="J46" s="108" t="s">
        <v>512</v>
      </c>
      <c r="K46" s="108" t="s">
        <v>512</v>
      </c>
      <c r="L46" s="108" t="s">
        <v>512</v>
      </c>
      <c r="M46" s="109" t="s">
        <v>512</v>
      </c>
    </row>
    <row r="47" spans="2:13" ht="27.75" customHeight="1" x14ac:dyDescent="0.15">
      <c r="B47" s="1242"/>
      <c r="C47" s="1243"/>
      <c r="D47" s="111"/>
      <c r="E47" s="1250" t="s">
        <v>36</v>
      </c>
      <c r="F47" s="1251"/>
      <c r="G47" s="1251"/>
      <c r="H47" s="1252"/>
      <c r="I47" s="107" t="s">
        <v>512</v>
      </c>
      <c r="J47" s="108" t="s">
        <v>512</v>
      </c>
      <c r="K47" s="108" t="s">
        <v>512</v>
      </c>
      <c r="L47" s="108" t="s">
        <v>512</v>
      </c>
      <c r="M47" s="109" t="s">
        <v>512</v>
      </c>
    </row>
    <row r="48" spans="2:13" ht="27.75" customHeight="1" x14ac:dyDescent="0.15">
      <c r="B48" s="1242"/>
      <c r="C48" s="1243"/>
      <c r="D48" s="106"/>
      <c r="E48" s="1248" t="s">
        <v>37</v>
      </c>
      <c r="F48" s="1248"/>
      <c r="G48" s="1248"/>
      <c r="H48" s="1249"/>
      <c r="I48" s="107" t="s">
        <v>512</v>
      </c>
      <c r="J48" s="108" t="s">
        <v>512</v>
      </c>
      <c r="K48" s="108" t="s">
        <v>512</v>
      </c>
      <c r="L48" s="108" t="s">
        <v>512</v>
      </c>
      <c r="M48" s="109" t="s">
        <v>512</v>
      </c>
    </row>
    <row r="49" spans="2:13" ht="27.75" customHeight="1" x14ac:dyDescent="0.15">
      <c r="B49" s="1244"/>
      <c r="C49" s="1245"/>
      <c r="D49" s="106"/>
      <c r="E49" s="1248" t="s">
        <v>38</v>
      </c>
      <c r="F49" s="1248"/>
      <c r="G49" s="1248"/>
      <c r="H49" s="1249"/>
      <c r="I49" s="107" t="s">
        <v>512</v>
      </c>
      <c r="J49" s="108" t="s">
        <v>512</v>
      </c>
      <c r="K49" s="108" t="s">
        <v>512</v>
      </c>
      <c r="L49" s="108" t="s">
        <v>512</v>
      </c>
      <c r="M49" s="109" t="s">
        <v>512</v>
      </c>
    </row>
    <row r="50" spans="2:13" ht="27.75" customHeight="1" x14ac:dyDescent="0.15">
      <c r="B50" s="1253" t="s">
        <v>39</v>
      </c>
      <c r="C50" s="1254"/>
      <c r="D50" s="112"/>
      <c r="E50" s="1248" t="s">
        <v>40</v>
      </c>
      <c r="F50" s="1248"/>
      <c r="G50" s="1248"/>
      <c r="H50" s="1249"/>
      <c r="I50" s="107">
        <v>1176</v>
      </c>
      <c r="J50" s="108">
        <v>980</v>
      </c>
      <c r="K50" s="108">
        <v>764</v>
      </c>
      <c r="L50" s="108">
        <v>606</v>
      </c>
      <c r="M50" s="109">
        <v>636</v>
      </c>
    </row>
    <row r="51" spans="2:13" ht="27.75" customHeight="1" x14ac:dyDescent="0.15">
      <c r="B51" s="1242"/>
      <c r="C51" s="1243"/>
      <c r="D51" s="106"/>
      <c r="E51" s="1248" t="s">
        <v>41</v>
      </c>
      <c r="F51" s="1248"/>
      <c r="G51" s="1248"/>
      <c r="H51" s="1249"/>
      <c r="I51" s="107">
        <v>273</v>
      </c>
      <c r="J51" s="108">
        <v>253</v>
      </c>
      <c r="K51" s="108">
        <v>249</v>
      </c>
      <c r="L51" s="108">
        <v>168</v>
      </c>
      <c r="M51" s="109">
        <v>182</v>
      </c>
    </row>
    <row r="52" spans="2:13" ht="27.75" customHeight="1" x14ac:dyDescent="0.15">
      <c r="B52" s="1244"/>
      <c r="C52" s="1245"/>
      <c r="D52" s="106"/>
      <c r="E52" s="1248" t="s">
        <v>42</v>
      </c>
      <c r="F52" s="1248"/>
      <c r="G52" s="1248"/>
      <c r="H52" s="1249"/>
      <c r="I52" s="107">
        <v>2204</v>
      </c>
      <c r="J52" s="108">
        <v>2204</v>
      </c>
      <c r="K52" s="108">
        <v>2244</v>
      </c>
      <c r="L52" s="108">
        <v>2222</v>
      </c>
      <c r="M52" s="109">
        <v>2091</v>
      </c>
    </row>
    <row r="53" spans="2:13" ht="27.75" customHeight="1" thickBot="1" x14ac:dyDescent="0.2">
      <c r="B53" s="1255" t="s">
        <v>43</v>
      </c>
      <c r="C53" s="1256"/>
      <c r="D53" s="113"/>
      <c r="E53" s="1257" t="s">
        <v>44</v>
      </c>
      <c r="F53" s="1257"/>
      <c r="G53" s="1257"/>
      <c r="H53" s="1258"/>
      <c r="I53" s="114">
        <v>-110</v>
      </c>
      <c r="J53" s="115">
        <v>67</v>
      </c>
      <c r="K53" s="115">
        <v>293</v>
      </c>
      <c r="L53" s="115">
        <v>455</v>
      </c>
      <c r="M53" s="116">
        <v>326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HRkahb76A585xJiobSF3peikvpbDU5TK1B1IMtcknW6X5zk+wiGFYRvR0IIQSg2Mtwfg0KumpNTdMK5AhGEE9w==" saltValue="KgdULWbVtPGmpIzfEQE5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1"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47</v>
      </c>
      <c r="D55" s="1267"/>
      <c r="E55" s="1268"/>
      <c r="F55" s="128">
        <v>286</v>
      </c>
      <c r="G55" s="128">
        <v>210</v>
      </c>
      <c r="H55" s="129">
        <v>258</v>
      </c>
    </row>
    <row r="56" spans="2:8" ht="52.5" customHeight="1" x14ac:dyDescent="0.15">
      <c r="B56" s="130"/>
      <c r="C56" s="1269" t="s">
        <v>48</v>
      </c>
      <c r="D56" s="1269"/>
      <c r="E56" s="1270"/>
      <c r="F56" s="131">
        <v>24</v>
      </c>
      <c r="G56" s="131">
        <v>18</v>
      </c>
      <c r="H56" s="132">
        <v>18</v>
      </c>
    </row>
    <row r="57" spans="2:8" ht="53.25" customHeight="1" x14ac:dyDescent="0.15">
      <c r="B57" s="130"/>
      <c r="C57" s="1271" t="s">
        <v>49</v>
      </c>
      <c r="D57" s="1271"/>
      <c r="E57" s="1272"/>
      <c r="F57" s="133">
        <v>402</v>
      </c>
      <c r="G57" s="133">
        <v>328</v>
      </c>
      <c r="H57" s="134">
        <v>309</v>
      </c>
    </row>
    <row r="58" spans="2:8" ht="45.75" customHeight="1" x14ac:dyDescent="0.15">
      <c r="B58" s="135"/>
      <c r="C58" s="1259" t="s">
        <v>583</v>
      </c>
      <c r="D58" s="1260"/>
      <c r="E58" s="1261"/>
      <c r="F58" s="136">
        <v>223</v>
      </c>
      <c r="G58" s="136">
        <v>163</v>
      </c>
      <c r="H58" s="137">
        <v>150</v>
      </c>
    </row>
    <row r="59" spans="2:8" ht="45.75" customHeight="1" x14ac:dyDescent="0.15">
      <c r="B59" s="135"/>
      <c r="C59" s="1259" t="s">
        <v>584</v>
      </c>
      <c r="D59" s="1260"/>
      <c r="E59" s="1261"/>
      <c r="F59" s="136">
        <v>64</v>
      </c>
      <c r="G59" s="136">
        <v>50</v>
      </c>
      <c r="H59" s="137">
        <v>42</v>
      </c>
    </row>
    <row r="60" spans="2:8" ht="45.75" customHeight="1" x14ac:dyDescent="0.15">
      <c r="B60" s="135"/>
      <c r="C60" s="1259" t="s">
        <v>585</v>
      </c>
      <c r="D60" s="1260"/>
      <c r="E60" s="1261"/>
      <c r="F60" s="136">
        <v>28</v>
      </c>
      <c r="G60" s="136">
        <v>23</v>
      </c>
      <c r="H60" s="137">
        <v>23</v>
      </c>
    </row>
    <row r="61" spans="2:8" ht="45.75" customHeight="1" x14ac:dyDescent="0.15">
      <c r="B61" s="135"/>
      <c r="C61" s="1259" t="s">
        <v>586</v>
      </c>
      <c r="D61" s="1260"/>
      <c r="E61" s="1261"/>
      <c r="F61" s="136">
        <v>23</v>
      </c>
      <c r="G61" s="136">
        <v>26</v>
      </c>
      <c r="H61" s="137">
        <v>23</v>
      </c>
    </row>
    <row r="62" spans="2:8" ht="45.75" customHeight="1" thickBot="1" x14ac:dyDescent="0.2">
      <c r="B62" s="138"/>
      <c r="C62" s="1262" t="s">
        <v>587</v>
      </c>
      <c r="D62" s="1263"/>
      <c r="E62" s="1264"/>
      <c r="F62" s="139">
        <v>20</v>
      </c>
      <c r="G62" s="139">
        <v>20</v>
      </c>
      <c r="H62" s="140">
        <v>20</v>
      </c>
    </row>
    <row r="63" spans="2:8" ht="52.5" customHeight="1" thickBot="1" x14ac:dyDescent="0.2">
      <c r="B63" s="141"/>
      <c r="C63" s="1265" t="s">
        <v>50</v>
      </c>
      <c r="D63" s="1265"/>
      <c r="E63" s="1266"/>
      <c r="F63" s="142">
        <v>712</v>
      </c>
      <c r="G63" s="142">
        <v>556</v>
      </c>
      <c r="H63" s="143">
        <v>585</v>
      </c>
    </row>
    <row r="64" spans="2:8" ht="15" customHeight="1" x14ac:dyDescent="0.15"/>
  </sheetData>
  <sheetProtection algorithmName="SHA-512" hashValue="cay9tCkTpj4yuTp9KCNkUkjXAtd68wiQA/nIXBaRM0anMoob/SBioPF/Sc0Pl+NsHa0pqdDBOGa6L8xMUApzcg==" saltValue="jvafcbuHQX42u4Ko1x5N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963894</v>
      </c>
      <c r="E3" s="162"/>
      <c r="F3" s="163">
        <v>310300</v>
      </c>
      <c r="G3" s="164"/>
      <c r="H3" s="165"/>
    </row>
    <row r="4" spans="1:8" x14ac:dyDescent="0.15">
      <c r="A4" s="166"/>
      <c r="B4" s="167"/>
      <c r="C4" s="168"/>
      <c r="D4" s="169">
        <v>756732</v>
      </c>
      <c r="E4" s="170"/>
      <c r="F4" s="171">
        <v>157576</v>
      </c>
      <c r="G4" s="172"/>
      <c r="H4" s="173"/>
    </row>
    <row r="5" spans="1:8" x14ac:dyDescent="0.15">
      <c r="A5" s="154" t="s">
        <v>546</v>
      </c>
      <c r="B5" s="159"/>
      <c r="C5" s="160"/>
      <c r="D5" s="161">
        <v>1228193</v>
      </c>
      <c r="E5" s="162"/>
      <c r="F5" s="163">
        <v>317319</v>
      </c>
      <c r="G5" s="164"/>
      <c r="H5" s="165"/>
    </row>
    <row r="6" spans="1:8" x14ac:dyDescent="0.15">
      <c r="A6" s="166"/>
      <c r="B6" s="167"/>
      <c r="C6" s="168"/>
      <c r="D6" s="169">
        <v>1015187</v>
      </c>
      <c r="E6" s="170"/>
      <c r="F6" s="171">
        <v>164214</v>
      </c>
      <c r="G6" s="172"/>
      <c r="H6" s="173"/>
    </row>
    <row r="7" spans="1:8" x14ac:dyDescent="0.15">
      <c r="A7" s="154" t="s">
        <v>547</v>
      </c>
      <c r="B7" s="159"/>
      <c r="C7" s="160"/>
      <c r="D7" s="161">
        <v>886168</v>
      </c>
      <c r="E7" s="162"/>
      <c r="F7" s="163">
        <v>289738</v>
      </c>
      <c r="G7" s="164"/>
      <c r="H7" s="165"/>
    </row>
    <row r="8" spans="1:8" x14ac:dyDescent="0.15">
      <c r="A8" s="166"/>
      <c r="B8" s="167"/>
      <c r="C8" s="168"/>
      <c r="D8" s="169">
        <v>409630</v>
      </c>
      <c r="E8" s="170"/>
      <c r="F8" s="171">
        <v>156238</v>
      </c>
      <c r="G8" s="172"/>
      <c r="H8" s="173"/>
    </row>
    <row r="9" spans="1:8" x14ac:dyDescent="0.15">
      <c r="A9" s="154" t="s">
        <v>548</v>
      </c>
      <c r="B9" s="159"/>
      <c r="C9" s="160"/>
      <c r="D9" s="161">
        <v>341232</v>
      </c>
      <c r="E9" s="162"/>
      <c r="F9" s="163">
        <v>316937</v>
      </c>
      <c r="G9" s="164"/>
      <c r="H9" s="165"/>
    </row>
    <row r="10" spans="1:8" x14ac:dyDescent="0.15">
      <c r="A10" s="166"/>
      <c r="B10" s="167"/>
      <c r="C10" s="168"/>
      <c r="D10" s="169">
        <v>186896</v>
      </c>
      <c r="E10" s="170"/>
      <c r="F10" s="171">
        <v>199150</v>
      </c>
      <c r="G10" s="172"/>
      <c r="H10" s="173"/>
    </row>
    <row r="11" spans="1:8" x14ac:dyDescent="0.15">
      <c r="A11" s="154" t="s">
        <v>549</v>
      </c>
      <c r="B11" s="159"/>
      <c r="C11" s="160"/>
      <c r="D11" s="161">
        <v>279677</v>
      </c>
      <c r="E11" s="162"/>
      <c r="F11" s="163">
        <v>332350</v>
      </c>
      <c r="G11" s="164"/>
      <c r="H11" s="165"/>
    </row>
    <row r="12" spans="1:8" x14ac:dyDescent="0.15">
      <c r="A12" s="166"/>
      <c r="B12" s="167"/>
      <c r="C12" s="174"/>
      <c r="D12" s="169">
        <v>141421</v>
      </c>
      <c r="E12" s="170"/>
      <c r="F12" s="171">
        <v>200453</v>
      </c>
      <c r="G12" s="172"/>
      <c r="H12" s="173"/>
    </row>
    <row r="13" spans="1:8" x14ac:dyDescent="0.15">
      <c r="A13" s="154"/>
      <c r="B13" s="159"/>
      <c r="C13" s="175"/>
      <c r="D13" s="176">
        <v>739833</v>
      </c>
      <c r="E13" s="177"/>
      <c r="F13" s="178">
        <v>313329</v>
      </c>
      <c r="G13" s="179"/>
      <c r="H13" s="165"/>
    </row>
    <row r="14" spans="1:8" x14ac:dyDescent="0.15">
      <c r="A14" s="166"/>
      <c r="B14" s="167"/>
      <c r="C14" s="168"/>
      <c r="D14" s="169">
        <v>501973</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4.54</v>
      </c>
      <c r="C19" s="180">
        <f>ROUND(VALUE(SUBSTITUTE(実質収支比率等に係る経年分析!G$48,"▲","-")),2)</f>
        <v>6.07</v>
      </c>
      <c r="D19" s="180">
        <f>ROUND(VALUE(SUBSTITUTE(実質収支比率等に係る経年分析!H$48,"▲","-")),2)</f>
        <v>6.64</v>
      </c>
      <c r="E19" s="180">
        <f>ROUND(VALUE(SUBSTITUTE(実質収支比率等に係る経年分析!I$48,"▲","-")),2)</f>
        <v>6.79</v>
      </c>
      <c r="F19" s="180">
        <f>ROUND(VALUE(SUBSTITUTE(実質収支比率等に係る経年分析!J$48,"▲","-")),2)</f>
        <v>6.79</v>
      </c>
    </row>
    <row r="20" spans="1:11" x14ac:dyDescent="0.15">
      <c r="A20" s="180" t="s">
        <v>54</v>
      </c>
      <c r="B20" s="180">
        <f>ROUND(VALUE(SUBSTITUTE(実質収支比率等に係る経年分析!F$47,"▲","-")),2)</f>
        <v>39.270000000000003</v>
      </c>
      <c r="C20" s="180">
        <f>ROUND(VALUE(SUBSTITUTE(実質収支比率等に係る経年分析!G$47,"▲","-")),2)</f>
        <v>31.5</v>
      </c>
      <c r="D20" s="180">
        <f>ROUND(VALUE(SUBSTITUTE(実質収支比率等に係る経年分析!H$47,"▲","-")),2)</f>
        <v>22.47</v>
      </c>
      <c r="E20" s="180">
        <f>ROUND(VALUE(SUBSTITUTE(実質収支比率等に係る経年分析!I$47,"▲","-")),2)</f>
        <v>16.260000000000002</v>
      </c>
      <c r="F20" s="180">
        <f>ROUND(VALUE(SUBSTITUTE(実質収支比率等に係る経年分析!J$47,"▲","-")),2)</f>
        <v>18.18</v>
      </c>
    </row>
    <row r="21" spans="1:11" x14ac:dyDescent="0.15">
      <c r="A21" s="180" t="s">
        <v>55</v>
      </c>
      <c r="B21" s="180">
        <f>IF(ISNUMBER(VALUE(SUBSTITUTE(実質収支比率等に係る経年分析!F$49,"▲","-"))),ROUND(VALUE(SUBSTITUTE(実質収支比率等に係る経年分析!F$49,"▲","-")),2),NA())</f>
        <v>-9.7200000000000006</v>
      </c>
      <c r="C21" s="180">
        <f>IF(ISNUMBER(VALUE(SUBSTITUTE(実質収支比率等に係る経年分析!G$49,"▲","-"))),ROUND(VALUE(SUBSTITUTE(実質収支比率等に係る経年分析!G$49,"▲","-")),2),NA())</f>
        <v>-9.7899999999999991</v>
      </c>
      <c r="D21" s="180">
        <f>IF(ISNUMBER(VALUE(SUBSTITUTE(実質収支比率等に係る経年分析!H$49,"▲","-"))),ROUND(VALUE(SUBSTITUTE(実質収支比率等に係る経年分析!H$49,"▲","-")),2),NA())</f>
        <v>-13.06</v>
      </c>
      <c r="E21" s="180">
        <f>IF(ISNUMBER(VALUE(SUBSTITUTE(実質収支比率等に係る経年分析!I$49,"▲","-"))),ROUND(VALUE(SUBSTITUTE(実質収支比率等に係る経年分析!I$49,"▲","-")),2),NA())</f>
        <v>-9.31</v>
      </c>
      <c r="F21" s="180">
        <f>IF(ISNUMBER(VALUE(SUBSTITUTE(実質収支比率等に係る経年分析!J$49,"▲","-"))),ROUND(VALUE(SUBSTITUTE(実質収支比率等に係る経年分析!J$49,"▲","-")),2),NA())</f>
        <v>0.61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介護保険特別会計（サービス事業勘定）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0.23</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0.56999999999999995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172</v>
      </c>
      <c r="E42" s="182"/>
      <c r="F42" s="182"/>
      <c r="G42" s="182">
        <f>'実質公債費比率（分子）の構造'!L$52</f>
        <v>165</v>
      </c>
      <c r="H42" s="182"/>
      <c r="I42" s="182"/>
      <c r="J42" s="182">
        <f>'実質公債費比率（分子）の構造'!M$52</f>
        <v>171</v>
      </c>
      <c r="K42" s="182"/>
      <c r="L42" s="182"/>
      <c r="M42" s="182">
        <f>'実質公債費比率（分子）の構造'!N$52</f>
        <v>187</v>
      </c>
      <c r="N42" s="182"/>
      <c r="O42" s="182"/>
      <c r="P42" s="182">
        <f>'実質公債費比率（分子）の構造'!O$52</f>
        <v>268</v>
      </c>
    </row>
    <row r="43" spans="1:16" x14ac:dyDescent="0.15">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v>
      </c>
      <c r="C45" s="182"/>
      <c r="D45" s="182"/>
      <c r="E45" s="182">
        <f>'実質公債費比率（分子）の構造'!L$49</f>
        <v>5</v>
      </c>
      <c r="F45" s="182"/>
      <c r="G45" s="182"/>
      <c r="H45" s="182">
        <f>'実質公債費比率（分子）の構造'!M$49</f>
        <v>0</v>
      </c>
      <c r="I45" s="182"/>
      <c r="J45" s="182"/>
      <c r="K45" s="182">
        <f>'実質公債費比率（分子）の構造'!N$49</f>
        <v>0</v>
      </c>
      <c r="L45" s="182"/>
      <c r="M45" s="182"/>
      <c r="N45" s="182" t="str">
        <f>'実質公債費比率（分子）の構造'!O$49</f>
        <v>-</v>
      </c>
      <c r="O45" s="182"/>
      <c r="P45" s="182"/>
    </row>
    <row r="46" spans="1:16" x14ac:dyDescent="0.15">
      <c r="A46" s="182" t="s">
        <v>66</v>
      </c>
      <c r="B46" s="182">
        <f>'実質公債費比率（分子）の構造'!K$48</f>
        <v>24</v>
      </c>
      <c r="C46" s="182"/>
      <c r="D46" s="182"/>
      <c r="E46" s="182">
        <f>'実質公債費比率（分子）の構造'!L$48</f>
        <v>25</v>
      </c>
      <c r="F46" s="182"/>
      <c r="G46" s="182"/>
      <c r="H46" s="182">
        <f>'実質公債費比率（分子）の構造'!M$48</f>
        <v>25</v>
      </c>
      <c r="I46" s="182"/>
      <c r="J46" s="182"/>
      <c r="K46" s="182">
        <f>'実質公債費比率（分子）の構造'!N$48</f>
        <v>25</v>
      </c>
      <c r="L46" s="182"/>
      <c r="M46" s="182"/>
      <c r="N46" s="182">
        <f>'実質公債費比率（分子）の構造'!O$48</f>
        <v>25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175</v>
      </c>
      <c r="C49" s="182"/>
      <c r="D49" s="182"/>
      <c r="E49" s="182">
        <f>'実質公債費比率（分子）の構造'!L$45</f>
        <v>193</v>
      </c>
      <c r="F49" s="182"/>
      <c r="G49" s="182"/>
      <c r="H49" s="182">
        <f>'実質公債費比率（分子）の構造'!M$45</f>
        <v>204</v>
      </c>
      <c r="I49" s="182"/>
      <c r="J49" s="182"/>
      <c r="K49" s="182">
        <f>'実質公債費比率（分子）の構造'!N$45</f>
        <v>236</v>
      </c>
      <c r="L49" s="182"/>
      <c r="M49" s="182"/>
      <c r="N49" s="182">
        <f>'実質公債費比率（分子）の構造'!O$45</f>
        <v>320</v>
      </c>
      <c r="O49" s="182"/>
      <c r="P49" s="182"/>
    </row>
    <row r="50" spans="1:16" x14ac:dyDescent="0.15">
      <c r="A50" s="182" t="s">
        <v>70</v>
      </c>
      <c r="B50" s="182" t="e">
        <f>NA()</f>
        <v>#N/A</v>
      </c>
      <c r="C50" s="182">
        <f>IF(ISNUMBER('実質公債費比率（分子）の構造'!K$53),'実質公債費比率（分子）の構造'!K$53,NA())</f>
        <v>34</v>
      </c>
      <c r="D50" s="182" t="e">
        <f>NA()</f>
        <v>#N/A</v>
      </c>
      <c r="E50" s="182" t="e">
        <f>NA()</f>
        <v>#N/A</v>
      </c>
      <c r="F50" s="182">
        <f>IF(ISNUMBER('実質公債費比率（分子）の構造'!L$53),'実質公債費比率（分子）の構造'!L$53,NA())</f>
        <v>58</v>
      </c>
      <c r="G50" s="182" t="e">
        <f>NA()</f>
        <v>#N/A</v>
      </c>
      <c r="H50" s="182" t="e">
        <f>NA()</f>
        <v>#N/A</v>
      </c>
      <c r="I50" s="182">
        <f>IF(ISNUMBER('実質公債費比率（分子）の構造'!M$53),'実質公債費比率（分子）の構造'!M$53,NA())</f>
        <v>58</v>
      </c>
      <c r="J50" s="182" t="e">
        <f>NA()</f>
        <v>#N/A</v>
      </c>
      <c r="K50" s="182" t="e">
        <f>NA()</f>
        <v>#N/A</v>
      </c>
      <c r="L50" s="182">
        <f>IF(ISNUMBER('実質公債費比率（分子）の構造'!N$53),'実質公債費比率（分子）の構造'!N$53,NA())</f>
        <v>74</v>
      </c>
      <c r="M50" s="182" t="e">
        <f>NA()</f>
        <v>#N/A</v>
      </c>
      <c r="N50" s="182" t="e">
        <f>NA()</f>
        <v>#N/A</v>
      </c>
      <c r="O50" s="182">
        <f>IF(ISNUMBER('実質公債費比率（分子）の構造'!O$53),'実質公債費比率（分子）の構造'!O$53,NA())</f>
        <v>77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2204</v>
      </c>
      <c r="E56" s="181"/>
      <c r="F56" s="181"/>
      <c r="G56" s="181">
        <f>'将来負担比率（分子）の構造'!J$52</f>
        <v>2204</v>
      </c>
      <c r="H56" s="181"/>
      <c r="I56" s="181"/>
      <c r="J56" s="181">
        <f>'将来負担比率（分子）の構造'!K$52</f>
        <v>2244</v>
      </c>
      <c r="K56" s="181"/>
      <c r="L56" s="181"/>
      <c r="M56" s="181">
        <f>'将来負担比率（分子）の構造'!L$52</f>
        <v>2222</v>
      </c>
      <c r="N56" s="181"/>
      <c r="O56" s="181"/>
      <c r="P56" s="181">
        <f>'将来負担比率（分子）の構造'!M$52</f>
        <v>2091</v>
      </c>
    </row>
    <row r="57" spans="1:16" x14ac:dyDescent="0.15">
      <c r="A57" s="181" t="s">
        <v>41</v>
      </c>
      <c r="B57" s="181"/>
      <c r="C57" s="181"/>
      <c r="D57" s="181">
        <f>'将来負担比率（分子）の構造'!I$51</f>
        <v>273</v>
      </c>
      <c r="E57" s="181"/>
      <c r="F57" s="181"/>
      <c r="G57" s="181">
        <f>'将来負担比率（分子）の構造'!J$51</f>
        <v>253</v>
      </c>
      <c r="H57" s="181"/>
      <c r="I57" s="181"/>
      <c r="J57" s="181">
        <f>'将来負担比率（分子）の構造'!K$51</f>
        <v>249</v>
      </c>
      <c r="K57" s="181"/>
      <c r="L57" s="181"/>
      <c r="M57" s="181">
        <f>'将来負担比率（分子）の構造'!L$51</f>
        <v>168</v>
      </c>
      <c r="N57" s="181"/>
      <c r="O57" s="181"/>
      <c r="P57" s="181">
        <f>'将来負担比率（分子）の構造'!M$51</f>
        <v>182</v>
      </c>
    </row>
    <row r="58" spans="1:16" x14ac:dyDescent="0.15">
      <c r="A58" s="181" t="s">
        <v>40</v>
      </c>
      <c r="B58" s="181"/>
      <c r="C58" s="181"/>
      <c r="D58" s="181">
        <f>'将来負担比率（分子）の構造'!I$50</f>
        <v>1176</v>
      </c>
      <c r="E58" s="181"/>
      <c r="F58" s="181"/>
      <c r="G58" s="181">
        <f>'将来負担比率（分子）の構造'!J$50</f>
        <v>980</v>
      </c>
      <c r="H58" s="181"/>
      <c r="I58" s="181"/>
      <c r="J58" s="181">
        <f>'将来負担比率（分子）の構造'!K$50</f>
        <v>764</v>
      </c>
      <c r="K58" s="181"/>
      <c r="L58" s="181"/>
      <c r="M58" s="181">
        <f>'将来負担比率（分子）の構造'!L$50</f>
        <v>606</v>
      </c>
      <c r="N58" s="181"/>
      <c r="O58" s="181"/>
      <c r="P58" s="181">
        <f>'将来負担比率（分子）の構造'!M$50</f>
        <v>636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95</v>
      </c>
      <c r="C62" s="181"/>
      <c r="D62" s="181"/>
      <c r="E62" s="181">
        <f>'将来負担比率（分子）の構造'!J$45</f>
        <v>30</v>
      </c>
      <c r="F62" s="181"/>
      <c r="G62" s="181"/>
      <c r="H62" s="181" t="str">
        <f>'将来負担比率（分子）の構造'!K$45</f>
        <v>-</v>
      </c>
      <c r="I62" s="181"/>
      <c r="J62" s="181"/>
      <c r="K62" s="181" t="str">
        <f>'将来負担比率（分子）の構造'!L$45</f>
        <v>-</v>
      </c>
      <c r="L62" s="181"/>
      <c r="M62" s="181"/>
      <c r="N62" s="181">
        <f>'将来負担比率（分子）の構造'!M$45</f>
        <v>13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270</v>
      </c>
      <c r="C64" s="181"/>
      <c r="D64" s="181"/>
      <c r="E64" s="181">
        <f>'将来負担比率（分子）の構造'!J$43</f>
        <v>271</v>
      </c>
      <c r="F64" s="181"/>
      <c r="G64" s="181"/>
      <c r="H64" s="181">
        <f>'将来負担比率（分子）の構造'!K$43</f>
        <v>253</v>
      </c>
      <c r="I64" s="181"/>
      <c r="J64" s="181"/>
      <c r="K64" s="181">
        <f>'将来負担比率（分子）の構造'!L$43</f>
        <v>234</v>
      </c>
      <c r="L64" s="181"/>
      <c r="M64" s="181"/>
      <c r="N64" s="181">
        <f>'将来負担比率（分子）の構造'!M$43</f>
        <v>210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3179</v>
      </c>
      <c r="C66" s="181"/>
      <c r="D66" s="181"/>
      <c r="E66" s="181">
        <f>'将来負担比率（分子）の構造'!J$41</f>
        <v>3203</v>
      </c>
      <c r="F66" s="181"/>
      <c r="G66" s="181"/>
      <c r="H66" s="181">
        <f>'将来負担比率（分子）の構造'!K$41</f>
        <v>3296</v>
      </c>
      <c r="I66" s="181"/>
      <c r="J66" s="181"/>
      <c r="K66" s="181">
        <f>'将来負担比率（分子）の構造'!L$41</f>
        <v>3217</v>
      </c>
      <c r="L66" s="181"/>
      <c r="M66" s="181"/>
      <c r="N66" s="181">
        <f>'将来負担比率（分子）の構造'!M$41</f>
        <v>3011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67</v>
      </c>
      <c r="G67" s="181" t="e">
        <f>NA()</f>
        <v>#N/A</v>
      </c>
      <c r="H67" s="181" t="e">
        <f>NA()</f>
        <v>#N/A</v>
      </c>
      <c r="I67" s="181">
        <f>IF(ISNUMBER('将来負担比率（分子）の構造'!K$53), IF('将来負担比率（分子）の構造'!K$53 &lt; 0, 0, '将来負担比率（分子）の構造'!K$53), NA())</f>
        <v>293</v>
      </c>
      <c r="J67" s="181" t="e">
        <f>NA()</f>
        <v>#N/A</v>
      </c>
      <c r="K67" s="181" t="e">
        <f>NA()</f>
        <v>#N/A</v>
      </c>
      <c r="L67" s="181">
        <f>IF(ISNUMBER('将来負担比率（分子）の構造'!L$53), IF('将来負担比率（分子）の構造'!L$53 &lt; 0, 0, '将来負担比率（分子）の構造'!L$53), NA())</f>
        <v>455</v>
      </c>
      <c r="M67" s="181" t="e">
        <f>NA()</f>
        <v>#N/A</v>
      </c>
      <c r="N67" s="181" t="e">
        <f>NA()</f>
        <v>#N/A</v>
      </c>
      <c r="O67" s="181">
        <f>IF(ISNUMBER('将来負担比率（分子）の構造'!M$53), IF('将来負担比率（分子）の構造'!M$53 &lt; 0, 0, '将来負担比率（分子）の構造'!M$53), NA())</f>
        <v>326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286</v>
      </c>
      <c r="C72" s="185">
        <f>基金残高に係る経年分析!G55</f>
        <v>210</v>
      </c>
      <c r="D72" s="185">
        <f>基金残高に係る経年分析!H55</f>
        <v>258</v>
      </c>
    </row>
    <row r="73" spans="1:16" x14ac:dyDescent="0.15">
      <c r="A73" s="184" t="s">
        <v>77</v>
      </c>
      <c r="B73" s="185">
        <f>基金残高に係る経年分析!F56</f>
        <v>24</v>
      </c>
      <c r="C73" s="185">
        <f>基金残高に係る経年分析!G56</f>
        <v>18</v>
      </c>
      <c r="D73" s="185">
        <f>基金残高に係る経年分析!H56</f>
        <v>18</v>
      </c>
    </row>
    <row r="74" spans="1:16" x14ac:dyDescent="0.15">
      <c r="A74" s="184" t="s">
        <v>78</v>
      </c>
      <c r="B74" s="185">
        <f>基金残高に係る経年分析!F57</f>
        <v>402</v>
      </c>
      <c r="C74" s="185">
        <f>基金残高に係る経年分析!G57</f>
        <v>328</v>
      </c>
      <c r="D74" s="185">
        <f>基金残高に係る経年分析!H57</f>
        <v>309</v>
      </c>
    </row>
  </sheetData>
  <sheetProtection algorithmName="SHA-512" hashValue="vwsckYnhpuTek/j3QiBat8Q+nxzbZTpA3V9dIHdGNEicENjzURg0XkMwOoRZpRlBuxA9xBPD94x45HEhk/JhjA==" saltValue="DPWRd4TG8EkW6HgU90Gl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36" sqref="R36:Y3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94774</v>
      </c>
      <c r="S5" s="637"/>
      <c r="T5" s="637"/>
      <c r="U5" s="637"/>
      <c r="V5" s="637"/>
      <c r="W5" s="637"/>
      <c r="X5" s="637"/>
      <c r="Y5" s="638"/>
      <c r="Z5" s="639">
        <v>4.3</v>
      </c>
      <c r="AA5" s="639"/>
      <c r="AB5" s="639"/>
      <c r="AC5" s="639"/>
      <c r="AD5" s="640">
        <v>94774</v>
      </c>
      <c r="AE5" s="640"/>
      <c r="AF5" s="640"/>
      <c r="AG5" s="640"/>
      <c r="AH5" s="640"/>
      <c r="AI5" s="640"/>
      <c r="AJ5" s="640"/>
      <c r="AK5" s="640"/>
      <c r="AL5" s="641">
        <v>6.7</v>
      </c>
      <c r="AM5" s="642"/>
      <c r="AN5" s="642"/>
      <c r="AO5" s="643"/>
      <c r="AP5" s="633" t="s">
        <v>225</v>
      </c>
      <c r="AQ5" s="634"/>
      <c r="AR5" s="634"/>
      <c r="AS5" s="634"/>
      <c r="AT5" s="634"/>
      <c r="AU5" s="634"/>
      <c r="AV5" s="634"/>
      <c r="AW5" s="634"/>
      <c r="AX5" s="634"/>
      <c r="AY5" s="634"/>
      <c r="AZ5" s="634"/>
      <c r="BA5" s="634"/>
      <c r="BB5" s="634"/>
      <c r="BC5" s="634"/>
      <c r="BD5" s="634"/>
      <c r="BE5" s="634"/>
      <c r="BF5" s="635"/>
      <c r="BG5" s="647">
        <v>93988</v>
      </c>
      <c r="BH5" s="648"/>
      <c r="BI5" s="648"/>
      <c r="BJ5" s="648"/>
      <c r="BK5" s="648"/>
      <c r="BL5" s="648"/>
      <c r="BM5" s="648"/>
      <c r="BN5" s="649"/>
      <c r="BO5" s="650">
        <v>99.2</v>
      </c>
      <c r="BP5" s="650"/>
      <c r="BQ5" s="650"/>
      <c r="BR5" s="650"/>
      <c r="BS5" s="651">
        <v>308</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51785</v>
      </c>
      <c r="S6" s="648"/>
      <c r="T6" s="648"/>
      <c r="U6" s="648"/>
      <c r="V6" s="648"/>
      <c r="W6" s="648"/>
      <c r="X6" s="648"/>
      <c r="Y6" s="649"/>
      <c r="Z6" s="650">
        <v>2.4</v>
      </c>
      <c r="AA6" s="650"/>
      <c r="AB6" s="650"/>
      <c r="AC6" s="650"/>
      <c r="AD6" s="651">
        <v>51785</v>
      </c>
      <c r="AE6" s="651"/>
      <c r="AF6" s="651"/>
      <c r="AG6" s="651"/>
      <c r="AH6" s="651"/>
      <c r="AI6" s="651"/>
      <c r="AJ6" s="651"/>
      <c r="AK6" s="651"/>
      <c r="AL6" s="652">
        <v>3.7</v>
      </c>
      <c r="AM6" s="653"/>
      <c r="AN6" s="653"/>
      <c r="AO6" s="654"/>
      <c r="AP6" s="644" t="s">
        <v>230</v>
      </c>
      <c r="AQ6" s="645"/>
      <c r="AR6" s="645"/>
      <c r="AS6" s="645"/>
      <c r="AT6" s="645"/>
      <c r="AU6" s="645"/>
      <c r="AV6" s="645"/>
      <c r="AW6" s="645"/>
      <c r="AX6" s="645"/>
      <c r="AY6" s="645"/>
      <c r="AZ6" s="645"/>
      <c r="BA6" s="645"/>
      <c r="BB6" s="645"/>
      <c r="BC6" s="645"/>
      <c r="BD6" s="645"/>
      <c r="BE6" s="645"/>
      <c r="BF6" s="646"/>
      <c r="BG6" s="647">
        <v>93988</v>
      </c>
      <c r="BH6" s="648"/>
      <c r="BI6" s="648"/>
      <c r="BJ6" s="648"/>
      <c r="BK6" s="648"/>
      <c r="BL6" s="648"/>
      <c r="BM6" s="648"/>
      <c r="BN6" s="649"/>
      <c r="BO6" s="650">
        <v>99.2</v>
      </c>
      <c r="BP6" s="650"/>
      <c r="BQ6" s="650"/>
      <c r="BR6" s="650"/>
      <c r="BS6" s="651">
        <v>308</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26625</v>
      </c>
      <c r="CS6" s="648"/>
      <c r="CT6" s="648"/>
      <c r="CU6" s="648"/>
      <c r="CV6" s="648"/>
      <c r="CW6" s="648"/>
      <c r="CX6" s="648"/>
      <c r="CY6" s="649"/>
      <c r="CZ6" s="641">
        <v>1.3</v>
      </c>
      <c r="DA6" s="642"/>
      <c r="DB6" s="642"/>
      <c r="DC6" s="661"/>
      <c r="DD6" s="656" t="s">
        <v>128</v>
      </c>
      <c r="DE6" s="648"/>
      <c r="DF6" s="648"/>
      <c r="DG6" s="648"/>
      <c r="DH6" s="648"/>
      <c r="DI6" s="648"/>
      <c r="DJ6" s="648"/>
      <c r="DK6" s="648"/>
      <c r="DL6" s="648"/>
      <c r="DM6" s="648"/>
      <c r="DN6" s="648"/>
      <c r="DO6" s="648"/>
      <c r="DP6" s="649"/>
      <c r="DQ6" s="656">
        <v>26625</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91</v>
      </c>
      <c r="S7" s="648"/>
      <c r="T7" s="648"/>
      <c r="U7" s="648"/>
      <c r="V7" s="648"/>
      <c r="W7" s="648"/>
      <c r="X7" s="648"/>
      <c r="Y7" s="649"/>
      <c r="Z7" s="650">
        <v>0</v>
      </c>
      <c r="AA7" s="650"/>
      <c r="AB7" s="650"/>
      <c r="AC7" s="650"/>
      <c r="AD7" s="651">
        <v>91</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50518</v>
      </c>
      <c r="BH7" s="648"/>
      <c r="BI7" s="648"/>
      <c r="BJ7" s="648"/>
      <c r="BK7" s="648"/>
      <c r="BL7" s="648"/>
      <c r="BM7" s="648"/>
      <c r="BN7" s="649"/>
      <c r="BO7" s="650">
        <v>53.3</v>
      </c>
      <c r="BP7" s="650"/>
      <c r="BQ7" s="650"/>
      <c r="BR7" s="650"/>
      <c r="BS7" s="651">
        <v>308</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350911</v>
      </c>
      <c r="CS7" s="648"/>
      <c r="CT7" s="648"/>
      <c r="CU7" s="648"/>
      <c r="CV7" s="648"/>
      <c r="CW7" s="648"/>
      <c r="CX7" s="648"/>
      <c r="CY7" s="649"/>
      <c r="CZ7" s="650">
        <v>16.7</v>
      </c>
      <c r="DA7" s="650"/>
      <c r="DB7" s="650"/>
      <c r="DC7" s="650"/>
      <c r="DD7" s="656">
        <v>18413</v>
      </c>
      <c r="DE7" s="648"/>
      <c r="DF7" s="648"/>
      <c r="DG7" s="648"/>
      <c r="DH7" s="648"/>
      <c r="DI7" s="648"/>
      <c r="DJ7" s="648"/>
      <c r="DK7" s="648"/>
      <c r="DL7" s="648"/>
      <c r="DM7" s="648"/>
      <c r="DN7" s="648"/>
      <c r="DO7" s="648"/>
      <c r="DP7" s="649"/>
      <c r="DQ7" s="656">
        <v>210607</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222</v>
      </c>
      <c r="S8" s="648"/>
      <c r="T8" s="648"/>
      <c r="U8" s="648"/>
      <c r="V8" s="648"/>
      <c r="W8" s="648"/>
      <c r="X8" s="648"/>
      <c r="Y8" s="649"/>
      <c r="Z8" s="650">
        <v>0</v>
      </c>
      <c r="AA8" s="650"/>
      <c r="AB8" s="650"/>
      <c r="AC8" s="650"/>
      <c r="AD8" s="651">
        <v>222</v>
      </c>
      <c r="AE8" s="651"/>
      <c r="AF8" s="651"/>
      <c r="AG8" s="651"/>
      <c r="AH8" s="651"/>
      <c r="AI8" s="651"/>
      <c r="AJ8" s="651"/>
      <c r="AK8" s="651"/>
      <c r="AL8" s="652">
        <v>0</v>
      </c>
      <c r="AM8" s="653"/>
      <c r="AN8" s="653"/>
      <c r="AO8" s="654"/>
      <c r="AP8" s="644" t="s">
        <v>236</v>
      </c>
      <c r="AQ8" s="645"/>
      <c r="AR8" s="645"/>
      <c r="AS8" s="645"/>
      <c r="AT8" s="645"/>
      <c r="AU8" s="645"/>
      <c r="AV8" s="645"/>
      <c r="AW8" s="645"/>
      <c r="AX8" s="645"/>
      <c r="AY8" s="645"/>
      <c r="AZ8" s="645"/>
      <c r="BA8" s="645"/>
      <c r="BB8" s="645"/>
      <c r="BC8" s="645"/>
      <c r="BD8" s="645"/>
      <c r="BE8" s="645"/>
      <c r="BF8" s="646"/>
      <c r="BG8" s="647">
        <v>1292</v>
      </c>
      <c r="BH8" s="648"/>
      <c r="BI8" s="648"/>
      <c r="BJ8" s="648"/>
      <c r="BK8" s="648"/>
      <c r="BL8" s="648"/>
      <c r="BM8" s="648"/>
      <c r="BN8" s="649"/>
      <c r="BO8" s="650">
        <v>1.4</v>
      </c>
      <c r="BP8" s="650"/>
      <c r="BQ8" s="650"/>
      <c r="BR8" s="650"/>
      <c r="BS8" s="656" t="s">
        <v>237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234736</v>
      </c>
      <c r="CS8" s="648"/>
      <c r="CT8" s="648"/>
      <c r="CU8" s="648"/>
      <c r="CV8" s="648"/>
      <c r="CW8" s="648"/>
      <c r="CX8" s="648"/>
      <c r="CY8" s="649"/>
      <c r="CZ8" s="650">
        <v>11.2</v>
      </c>
      <c r="DA8" s="650"/>
      <c r="DB8" s="650"/>
      <c r="DC8" s="650"/>
      <c r="DD8" s="656">
        <v>2310</v>
      </c>
      <c r="DE8" s="648"/>
      <c r="DF8" s="648"/>
      <c r="DG8" s="648"/>
      <c r="DH8" s="648"/>
      <c r="DI8" s="648"/>
      <c r="DJ8" s="648"/>
      <c r="DK8" s="648"/>
      <c r="DL8" s="648"/>
      <c r="DM8" s="648"/>
      <c r="DN8" s="648"/>
      <c r="DO8" s="648"/>
      <c r="DP8" s="649"/>
      <c r="DQ8" s="656">
        <v>166898</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273</v>
      </c>
      <c r="S9" s="648"/>
      <c r="T9" s="648"/>
      <c r="U9" s="648"/>
      <c r="V9" s="648"/>
      <c r="W9" s="648"/>
      <c r="X9" s="648"/>
      <c r="Y9" s="649"/>
      <c r="Z9" s="650">
        <v>0</v>
      </c>
      <c r="AA9" s="650"/>
      <c r="AB9" s="650"/>
      <c r="AC9" s="650"/>
      <c r="AD9" s="651">
        <v>273</v>
      </c>
      <c r="AE9" s="651"/>
      <c r="AF9" s="651"/>
      <c r="AG9" s="651"/>
      <c r="AH9" s="651"/>
      <c r="AI9" s="651"/>
      <c r="AJ9" s="651"/>
      <c r="AK9" s="651"/>
      <c r="AL9" s="652">
        <v>0</v>
      </c>
      <c r="AM9" s="653"/>
      <c r="AN9" s="653"/>
      <c r="AO9" s="654"/>
      <c r="AP9" s="644" t="s">
        <v>240</v>
      </c>
      <c r="AQ9" s="645"/>
      <c r="AR9" s="645"/>
      <c r="AS9" s="645"/>
      <c r="AT9" s="645"/>
      <c r="AU9" s="645"/>
      <c r="AV9" s="645"/>
      <c r="AW9" s="645"/>
      <c r="AX9" s="645"/>
      <c r="AY9" s="645"/>
      <c r="AZ9" s="645"/>
      <c r="BA9" s="645"/>
      <c r="BB9" s="645"/>
      <c r="BC9" s="645"/>
      <c r="BD9" s="645"/>
      <c r="BE9" s="645"/>
      <c r="BF9" s="646"/>
      <c r="BG9" s="647">
        <v>44571</v>
      </c>
      <c r="BH9" s="648"/>
      <c r="BI9" s="648"/>
      <c r="BJ9" s="648"/>
      <c r="BK9" s="648"/>
      <c r="BL9" s="648"/>
      <c r="BM9" s="648"/>
      <c r="BN9" s="649"/>
      <c r="BO9" s="650">
        <v>47</v>
      </c>
      <c r="BP9" s="650"/>
      <c r="BQ9" s="650"/>
      <c r="BR9" s="650"/>
      <c r="BS9" s="656" t="s">
        <v>237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248036</v>
      </c>
      <c r="CS9" s="648"/>
      <c r="CT9" s="648"/>
      <c r="CU9" s="648"/>
      <c r="CV9" s="648"/>
      <c r="CW9" s="648"/>
      <c r="CX9" s="648"/>
      <c r="CY9" s="649"/>
      <c r="CZ9" s="650">
        <v>11.8</v>
      </c>
      <c r="DA9" s="650"/>
      <c r="DB9" s="650"/>
      <c r="DC9" s="650"/>
      <c r="DD9" s="656">
        <v>1628</v>
      </c>
      <c r="DE9" s="648"/>
      <c r="DF9" s="648"/>
      <c r="DG9" s="648"/>
      <c r="DH9" s="648"/>
      <c r="DI9" s="648"/>
      <c r="DJ9" s="648"/>
      <c r="DK9" s="648"/>
      <c r="DL9" s="648"/>
      <c r="DM9" s="648"/>
      <c r="DN9" s="648"/>
      <c r="DO9" s="648"/>
      <c r="DP9" s="649"/>
      <c r="DQ9" s="656">
        <v>239644</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237</v>
      </c>
      <c r="AE10" s="651"/>
      <c r="AF10" s="651"/>
      <c r="AG10" s="651"/>
      <c r="AH10" s="651"/>
      <c r="AI10" s="651"/>
      <c r="AJ10" s="651"/>
      <c r="AK10" s="651"/>
      <c r="AL10" s="652" t="s">
        <v>128</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3576</v>
      </c>
      <c r="BH10" s="648"/>
      <c r="BI10" s="648"/>
      <c r="BJ10" s="648"/>
      <c r="BK10" s="648"/>
      <c r="BL10" s="648"/>
      <c r="BM10" s="648"/>
      <c r="BN10" s="649"/>
      <c r="BO10" s="650">
        <v>3.8</v>
      </c>
      <c r="BP10" s="650"/>
      <c r="BQ10" s="650"/>
      <c r="BR10" s="650"/>
      <c r="BS10" s="656" t="s">
        <v>128</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181</v>
      </c>
      <c r="CS10" s="648"/>
      <c r="CT10" s="648"/>
      <c r="CU10" s="648"/>
      <c r="CV10" s="648"/>
      <c r="CW10" s="648"/>
      <c r="CX10" s="648"/>
      <c r="CY10" s="649"/>
      <c r="CZ10" s="650">
        <v>0</v>
      </c>
      <c r="DA10" s="650"/>
      <c r="DB10" s="650"/>
      <c r="DC10" s="650"/>
      <c r="DD10" s="656" t="s">
        <v>237</v>
      </c>
      <c r="DE10" s="648"/>
      <c r="DF10" s="648"/>
      <c r="DG10" s="648"/>
      <c r="DH10" s="648"/>
      <c r="DI10" s="648"/>
      <c r="DJ10" s="648"/>
      <c r="DK10" s="648"/>
      <c r="DL10" s="648"/>
      <c r="DM10" s="648"/>
      <c r="DN10" s="648"/>
      <c r="DO10" s="648"/>
      <c r="DP10" s="649"/>
      <c r="DQ10" s="656">
        <v>181</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19571</v>
      </c>
      <c r="S11" s="648"/>
      <c r="T11" s="648"/>
      <c r="U11" s="648"/>
      <c r="V11" s="648"/>
      <c r="W11" s="648"/>
      <c r="X11" s="648"/>
      <c r="Y11" s="649"/>
      <c r="Z11" s="652">
        <v>0.9</v>
      </c>
      <c r="AA11" s="653"/>
      <c r="AB11" s="653"/>
      <c r="AC11" s="665"/>
      <c r="AD11" s="656">
        <v>19571</v>
      </c>
      <c r="AE11" s="648"/>
      <c r="AF11" s="648"/>
      <c r="AG11" s="648"/>
      <c r="AH11" s="648"/>
      <c r="AI11" s="648"/>
      <c r="AJ11" s="648"/>
      <c r="AK11" s="649"/>
      <c r="AL11" s="652">
        <v>1.4</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1079</v>
      </c>
      <c r="BH11" s="648"/>
      <c r="BI11" s="648"/>
      <c r="BJ11" s="648"/>
      <c r="BK11" s="648"/>
      <c r="BL11" s="648"/>
      <c r="BM11" s="648"/>
      <c r="BN11" s="649"/>
      <c r="BO11" s="650">
        <v>1.1000000000000001</v>
      </c>
      <c r="BP11" s="650"/>
      <c r="BQ11" s="650"/>
      <c r="BR11" s="650"/>
      <c r="BS11" s="656">
        <v>308</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66680</v>
      </c>
      <c r="CS11" s="648"/>
      <c r="CT11" s="648"/>
      <c r="CU11" s="648"/>
      <c r="CV11" s="648"/>
      <c r="CW11" s="648"/>
      <c r="CX11" s="648"/>
      <c r="CY11" s="649"/>
      <c r="CZ11" s="650">
        <v>3.2</v>
      </c>
      <c r="DA11" s="650"/>
      <c r="DB11" s="650"/>
      <c r="DC11" s="650"/>
      <c r="DD11" s="656">
        <v>22127</v>
      </c>
      <c r="DE11" s="648"/>
      <c r="DF11" s="648"/>
      <c r="DG11" s="648"/>
      <c r="DH11" s="648"/>
      <c r="DI11" s="648"/>
      <c r="DJ11" s="648"/>
      <c r="DK11" s="648"/>
      <c r="DL11" s="648"/>
      <c r="DM11" s="648"/>
      <c r="DN11" s="648"/>
      <c r="DO11" s="648"/>
      <c r="DP11" s="649"/>
      <c r="DQ11" s="656">
        <v>43274</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237</v>
      </c>
      <c r="S12" s="648"/>
      <c r="T12" s="648"/>
      <c r="U12" s="648"/>
      <c r="V12" s="648"/>
      <c r="W12" s="648"/>
      <c r="X12" s="648"/>
      <c r="Y12" s="649"/>
      <c r="Z12" s="650" t="s">
        <v>128</v>
      </c>
      <c r="AA12" s="650"/>
      <c r="AB12" s="650"/>
      <c r="AC12" s="650"/>
      <c r="AD12" s="651" t="s">
        <v>237</v>
      </c>
      <c r="AE12" s="651"/>
      <c r="AF12" s="651"/>
      <c r="AG12" s="651"/>
      <c r="AH12" s="651"/>
      <c r="AI12" s="651"/>
      <c r="AJ12" s="651"/>
      <c r="AK12" s="651"/>
      <c r="AL12" s="652" t="s">
        <v>128</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34560</v>
      </c>
      <c r="BH12" s="648"/>
      <c r="BI12" s="648"/>
      <c r="BJ12" s="648"/>
      <c r="BK12" s="648"/>
      <c r="BL12" s="648"/>
      <c r="BM12" s="648"/>
      <c r="BN12" s="649"/>
      <c r="BO12" s="650">
        <v>36.5</v>
      </c>
      <c r="BP12" s="650"/>
      <c r="BQ12" s="650"/>
      <c r="BR12" s="650"/>
      <c r="BS12" s="656" t="s">
        <v>237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139260</v>
      </c>
      <c r="CS12" s="648"/>
      <c r="CT12" s="648"/>
      <c r="CU12" s="648"/>
      <c r="CV12" s="648"/>
      <c r="CW12" s="648"/>
      <c r="CX12" s="648"/>
      <c r="CY12" s="649"/>
      <c r="CZ12" s="650">
        <v>6.6</v>
      </c>
      <c r="DA12" s="650"/>
      <c r="DB12" s="650"/>
      <c r="DC12" s="650"/>
      <c r="DD12" s="656">
        <v>11563</v>
      </c>
      <c r="DE12" s="648"/>
      <c r="DF12" s="648"/>
      <c r="DG12" s="648"/>
      <c r="DH12" s="648"/>
      <c r="DI12" s="648"/>
      <c r="DJ12" s="648"/>
      <c r="DK12" s="648"/>
      <c r="DL12" s="648"/>
      <c r="DM12" s="648"/>
      <c r="DN12" s="648"/>
      <c r="DO12" s="648"/>
      <c r="DP12" s="649"/>
      <c r="DQ12" s="656">
        <v>106368</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237</v>
      </c>
      <c r="S13" s="648"/>
      <c r="T13" s="648"/>
      <c r="U13" s="648"/>
      <c r="V13" s="648"/>
      <c r="W13" s="648"/>
      <c r="X13" s="648"/>
      <c r="Y13" s="649"/>
      <c r="Z13" s="650" t="s">
        <v>237</v>
      </c>
      <c r="AA13" s="650"/>
      <c r="AB13" s="650"/>
      <c r="AC13" s="650"/>
      <c r="AD13" s="651" t="s">
        <v>128</v>
      </c>
      <c r="AE13" s="651"/>
      <c r="AF13" s="651"/>
      <c r="AG13" s="651"/>
      <c r="AH13" s="651"/>
      <c r="AI13" s="651"/>
      <c r="AJ13" s="651"/>
      <c r="AK13" s="651"/>
      <c r="AL13" s="652" t="s">
        <v>128</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34554</v>
      </c>
      <c r="BH13" s="648"/>
      <c r="BI13" s="648"/>
      <c r="BJ13" s="648"/>
      <c r="BK13" s="648"/>
      <c r="BL13" s="648"/>
      <c r="BM13" s="648"/>
      <c r="BN13" s="649"/>
      <c r="BO13" s="650">
        <v>36.5</v>
      </c>
      <c r="BP13" s="650"/>
      <c r="BQ13" s="650"/>
      <c r="BR13" s="650"/>
      <c r="BS13" s="656" t="s">
        <v>128</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214066</v>
      </c>
      <c r="CS13" s="648"/>
      <c r="CT13" s="648"/>
      <c r="CU13" s="648"/>
      <c r="CV13" s="648"/>
      <c r="CW13" s="648"/>
      <c r="CX13" s="648"/>
      <c r="CY13" s="649"/>
      <c r="CZ13" s="650">
        <v>10.199999999999999</v>
      </c>
      <c r="DA13" s="650"/>
      <c r="DB13" s="650"/>
      <c r="DC13" s="650"/>
      <c r="DD13" s="656">
        <v>129200</v>
      </c>
      <c r="DE13" s="648"/>
      <c r="DF13" s="648"/>
      <c r="DG13" s="648"/>
      <c r="DH13" s="648"/>
      <c r="DI13" s="648"/>
      <c r="DJ13" s="648"/>
      <c r="DK13" s="648"/>
      <c r="DL13" s="648"/>
      <c r="DM13" s="648"/>
      <c r="DN13" s="648"/>
      <c r="DO13" s="648"/>
      <c r="DP13" s="649"/>
      <c r="DQ13" s="656">
        <v>107195</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237</v>
      </c>
      <c r="S14" s="648"/>
      <c r="T14" s="648"/>
      <c r="U14" s="648"/>
      <c r="V14" s="648"/>
      <c r="W14" s="648"/>
      <c r="X14" s="648"/>
      <c r="Y14" s="649"/>
      <c r="Z14" s="650" t="s">
        <v>128</v>
      </c>
      <c r="AA14" s="650"/>
      <c r="AB14" s="650"/>
      <c r="AC14" s="650"/>
      <c r="AD14" s="651" t="s">
        <v>237</v>
      </c>
      <c r="AE14" s="651"/>
      <c r="AF14" s="651"/>
      <c r="AG14" s="651"/>
      <c r="AH14" s="651"/>
      <c r="AI14" s="651"/>
      <c r="AJ14" s="651"/>
      <c r="AK14" s="651"/>
      <c r="AL14" s="652" t="s">
        <v>237</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1754</v>
      </c>
      <c r="BH14" s="648"/>
      <c r="BI14" s="648"/>
      <c r="BJ14" s="648"/>
      <c r="BK14" s="648"/>
      <c r="BL14" s="648"/>
      <c r="BM14" s="648"/>
      <c r="BN14" s="649"/>
      <c r="BO14" s="650">
        <v>1.9</v>
      </c>
      <c r="BP14" s="650"/>
      <c r="BQ14" s="650"/>
      <c r="BR14" s="650"/>
      <c r="BS14" s="656" t="s">
        <v>128</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109523</v>
      </c>
      <c r="CS14" s="648"/>
      <c r="CT14" s="648"/>
      <c r="CU14" s="648"/>
      <c r="CV14" s="648"/>
      <c r="CW14" s="648"/>
      <c r="CX14" s="648"/>
      <c r="CY14" s="649"/>
      <c r="CZ14" s="650">
        <v>5.2</v>
      </c>
      <c r="DA14" s="650"/>
      <c r="DB14" s="650"/>
      <c r="DC14" s="650"/>
      <c r="DD14" s="656" t="s">
        <v>237</v>
      </c>
      <c r="DE14" s="648"/>
      <c r="DF14" s="648"/>
      <c r="DG14" s="648"/>
      <c r="DH14" s="648"/>
      <c r="DI14" s="648"/>
      <c r="DJ14" s="648"/>
      <c r="DK14" s="648"/>
      <c r="DL14" s="648"/>
      <c r="DM14" s="648"/>
      <c r="DN14" s="648"/>
      <c r="DO14" s="648"/>
      <c r="DP14" s="649"/>
      <c r="DQ14" s="656">
        <v>105923</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237</v>
      </c>
      <c r="S15" s="648"/>
      <c r="T15" s="648"/>
      <c r="U15" s="648"/>
      <c r="V15" s="648"/>
      <c r="W15" s="648"/>
      <c r="X15" s="648"/>
      <c r="Y15" s="649"/>
      <c r="Z15" s="650" t="s">
        <v>237</v>
      </c>
      <c r="AA15" s="650"/>
      <c r="AB15" s="650"/>
      <c r="AC15" s="650"/>
      <c r="AD15" s="651" t="s">
        <v>128</v>
      </c>
      <c r="AE15" s="651"/>
      <c r="AF15" s="651"/>
      <c r="AG15" s="651"/>
      <c r="AH15" s="651"/>
      <c r="AI15" s="651"/>
      <c r="AJ15" s="651"/>
      <c r="AK15" s="651"/>
      <c r="AL15" s="652" t="s">
        <v>128</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7156</v>
      </c>
      <c r="BH15" s="648"/>
      <c r="BI15" s="648"/>
      <c r="BJ15" s="648"/>
      <c r="BK15" s="648"/>
      <c r="BL15" s="648"/>
      <c r="BM15" s="648"/>
      <c r="BN15" s="649"/>
      <c r="BO15" s="650">
        <v>7.6</v>
      </c>
      <c r="BP15" s="650"/>
      <c r="BQ15" s="650"/>
      <c r="BR15" s="650"/>
      <c r="BS15" s="656" t="s">
        <v>237</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390764</v>
      </c>
      <c r="CS15" s="648"/>
      <c r="CT15" s="648"/>
      <c r="CU15" s="648"/>
      <c r="CV15" s="648"/>
      <c r="CW15" s="648"/>
      <c r="CX15" s="648"/>
      <c r="CY15" s="649"/>
      <c r="CZ15" s="650">
        <v>18.600000000000001</v>
      </c>
      <c r="DA15" s="650"/>
      <c r="DB15" s="650"/>
      <c r="DC15" s="650"/>
      <c r="DD15" s="656">
        <v>10253</v>
      </c>
      <c r="DE15" s="648"/>
      <c r="DF15" s="648"/>
      <c r="DG15" s="648"/>
      <c r="DH15" s="648"/>
      <c r="DI15" s="648"/>
      <c r="DJ15" s="648"/>
      <c r="DK15" s="648"/>
      <c r="DL15" s="648"/>
      <c r="DM15" s="648"/>
      <c r="DN15" s="648"/>
      <c r="DO15" s="648"/>
      <c r="DP15" s="649"/>
      <c r="DQ15" s="656">
        <v>333910</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3574</v>
      </c>
      <c r="S16" s="648"/>
      <c r="T16" s="648"/>
      <c r="U16" s="648"/>
      <c r="V16" s="648"/>
      <c r="W16" s="648"/>
      <c r="X16" s="648"/>
      <c r="Y16" s="649"/>
      <c r="Z16" s="650">
        <v>0.2</v>
      </c>
      <c r="AA16" s="650"/>
      <c r="AB16" s="650"/>
      <c r="AC16" s="650"/>
      <c r="AD16" s="651">
        <v>3574</v>
      </c>
      <c r="AE16" s="651"/>
      <c r="AF16" s="651"/>
      <c r="AG16" s="651"/>
      <c r="AH16" s="651"/>
      <c r="AI16" s="651"/>
      <c r="AJ16" s="651"/>
      <c r="AK16" s="651"/>
      <c r="AL16" s="652">
        <v>0.3</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237</v>
      </c>
      <c r="BP16" s="650"/>
      <c r="BQ16" s="650"/>
      <c r="BR16" s="650"/>
      <c r="BS16" s="656" t="s">
        <v>237</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128</v>
      </c>
      <c r="CS16" s="648"/>
      <c r="CT16" s="648"/>
      <c r="CU16" s="648"/>
      <c r="CV16" s="648"/>
      <c r="CW16" s="648"/>
      <c r="CX16" s="648"/>
      <c r="CY16" s="649"/>
      <c r="CZ16" s="650" t="s">
        <v>237</v>
      </c>
      <c r="DA16" s="650"/>
      <c r="DB16" s="650"/>
      <c r="DC16" s="650"/>
      <c r="DD16" s="656" t="s">
        <v>237</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284</v>
      </c>
      <c r="S17" s="648"/>
      <c r="T17" s="648"/>
      <c r="U17" s="648"/>
      <c r="V17" s="648"/>
      <c r="W17" s="648"/>
      <c r="X17" s="648"/>
      <c r="Y17" s="649"/>
      <c r="Z17" s="650">
        <v>0</v>
      </c>
      <c r="AA17" s="650"/>
      <c r="AB17" s="650"/>
      <c r="AC17" s="650"/>
      <c r="AD17" s="651">
        <v>284</v>
      </c>
      <c r="AE17" s="651"/>
      <c r="AF17" s="651"/>
      <c r="AG17" s="651"/>
      <c r="AH17" s="651"/>
      <c r="AI17" s="651"/>
      <c r="AJ17" s="651"/>
      <c r="AK17" s="651"/>
      <c r="AL17" s="652">
        <v>0</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237</v>
      </c>
      <c r="BH17" s="648"/>
      <c r="BI17" s="648"/>
      <c r="BJ17" s="648"/>
      <c r="BK17" s="648"/>
      <c r="BL17" s="648"/>
      <c r="BM17" s="648"/>
      <c r="BN17" s="649"/>
      <c r="BO17" s="650" t="s">
        <v>237</v>
      </c>
      <c r="BP17" s="650"/>
      <c r="BQ17" s="650"/>
      <c r="BR17" s="650"/>
      <c r="BS17" s="656" t="s">
        <v>237</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319611</v>
      </c>
      <c r="CS17" s="648"/>
      <c r="CT17" s="648"/>
      <c r="CU17" s="648"/>
      <c r="CV17" s="648"/>
      <c r="CW17" s="648"/>
      <c r="CX17" s="648"/>
      <c r="CY17" s="649"/>
      <c r="CZ17" s="650">
        <v>15.2</v>
      </c>
      <c r="DA17" s="650"/>
      <c r="DB17" s="650"/>
      <c r="DC17" s="650"/>
      <c r="DD17" s="656" t="s">
        <v>237</v>
      </c>
      <c r="DE17" s="648"/>
      <c r="DF17" s="648"/>
      <c r="DG17" s="648"/>
      <c r="DH17" s="648"/>
      <c r="DI17" s="648"/>
      <c r="DJ17" s="648"/>
      <c r="DK17" s="648"/>
      <c r="DL17" s="648"/>
      <c r="DM17" s="648"/>
      <c r="DN17" s="648"/>
      <c r="DO17" s="648"/>
      <c r="DP17" s="649"/>
      <c r="DQ17" s="656">
        <v>299495</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1538</v>
      </c>
      <c r="S18" s="648"/>
      <c r="T18" s="648"/>
      <c r="U18" s="648"/>
      <c r="V18" s="648"/>
      <c r="W18" s="648"/>
      <c r="X18" s="648"/>
      <c r="Y18" s="649"/>
      <c r="Z18" s="650">
        <v>0.1</v>
      </c>
      <c r="AA18" s="650"/>
      <c r="AB18" s="650"/>
      <c r="AC18" s="650"/>
      <c r="AD18" s="651">
        <v>1538</v>
      </c>
      <c r="AE18" s="651"/>
      <c r="AF18" s="651"/>
      <c r="AG18" s="651"/>
      <c r="AH18" s="651"/>
      <c r="AI18" s="651"/>
      <c r="AJ18" s="651"/>
      <c r="AK18" s="651"/>
      <c r="AL18" s="652">
        <v>0.1</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237</v>
      </c>
      <c r="BH18" s="648"/>
      <c r="BI18" s="648"/>
      <c r="BJ18" s="648"/>
      <c r="BK18" s="648"/>
      <c r="BL18" s="648"/>
      <c r="BM18" s="648"/>
      <c r="BN18" s="649"/>
      <c r="BO18" s="650" t="s">
        <v>237</v>
      </c>
      <c r="BP18" s="650"/>
      <c r="BQ18" s="650"/>
      <c r="BR18" s="650"/>
      <c r="BS18" s="656" t="s">
        <v>128</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237</v>
      </c>
      <c r="CS18" s="648"/>
      <c r="CT18" s="648"/>
      <c r="CU18" s="648"/>
      <c r="CV18" s="648"/>
      <c r="CW18" s="648"/>
      <c r="CX18" s="648"/>
      <c r="CY18" s="649"/>
      <c r="CZ18" s="650" t="s">
        <v>237</v>
      </c>
      <c r="DA18" s="650"/>
      <c r="DB18" s="650"/>
      <c r="DC18" s="650"/>
      <c r="DD18" s="656" t="s">
        <v>237</v>
      </c>
      <c r="DE18" s="648"/>
      <c r="DF18" s="648"/>
      <c r="DG18" s="648"/>
      <c r="DH18" s="648"/>
      <c r="DI18" s="648"/>
      <c r="DJ18" s="648"/>
      <c r="DK18" s="648"/>
      <c r="DL18" s="648"/>
      <c r="DM18" s="648"/>
      <c r="DN18" s="648"/>
      <c r="DO18" s="648"/>
      <c r="DP18" s="649"/>
      <c r="DQ18" s="656" t="s">
        <v>237</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158</v>
      </c>
      <c r="S19" s="648"/>
      <c r="T19" s="648"/>
      <c r="U19" s="648"/>
      <c r="V19" s="648"/>
      <c r="W19" s="648"/>
      <c r="X19" s="648"/>
      <c r="Y19" s="649"/>
      <c r="Z19" s="650">
        <v>0</v>
      </c>
      <c r="AA19" s="650"/>
      <c r="AB19" s="650"/>
      <c r="AC19" s="650"/>
      <c r="AD19" s="651">
        <v>158</v>
      </c>
      <c r="AE19" s="651"/>
      <c r="AF19" s="651"/>
      <c r="AG19" s="651"/>
      <c r="AH19" s="651"/>
      <c r="AI19" s="651"/>
      <c r="AJ19" s="651"/>
      <c r="AK19" s="651"/>
      <c r="AL19" s="652">
        <v>0</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786</v>
      </c>
      <c r="BH19" s="648"/>
      <c r="BI19" s="648"/>
      <c r="BJ19" s="648"/>
      <c r="BK19" s="648"/>
      <c r="BL19" s="648"/>
      <c r="BM19" s="648"/>
      <c r="BN19" s="649"/>
      <c r="BO19" s="650">
        <v>0.8</v>
      </c>
      <c r="BP19" s="650"/>
      <c r="BQ19" s="650"/>
      <c r="BR19" s="650"/>
      <c r="BS19" s="656" t="s">
        <v>237</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237</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1347</v>
      </c>
      <c r="S20" s="648"/>
      <c r="T20" s="648"/>
      <c r="U20" s="648"/>
      <c r="V20" s="648"/>
      <c r="W20" s="648"/>
      <c r="X20" s="648"/>
      <c r="Y20" s="649"/>
      <c r="Z20" s="650">
        <v>0.1</v>
      </c>
      <c r="AA20" s="650"/>
      <c r="AB20" s="650"/>
      <c r="AC20" s="650"/>
      <c r="AD20" s="651">
        <v>1347</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786</v>
      </c>
      <c r="BH20" s="648"/>
      <c r="BI20" s="648"/>
      <c r="BJ20" s="648"/>
      <c r="BK20" s="648"/>
      <c r="BL20" s="648"/>
      <c r="BM20" s="648"/>
      <c r="BN20" s="649"/>
      <c r="BO20" s="650">
        <v>0.8</v>
      </c>
      <c r="BP20" s="650"/>
      <c r="BQ20" s="650"/>
      <c r="BR20" s="650"/>
      <c r="BS20" s="656" t="s">
        <v>237</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2100393</v>
      </c>
      <c r="CS20" s="648"/>
      <c r="CT20" s="648"/>
      <c r="CU20" s="648"/>
      <c r="CV20" s="648"/>
      <c r="CW20" s="648"/>
      <c r="CX20" s="648"/>
      <c r="CY20" s="649"/>
      <c r="CZ20" s="650">
        <v>100</v>
      </c>
      <c r="DA20" s="650"/>
      <c r="DB20" s="650"/>
      <c r="DC20" s="650"/>
      <c r="DD20" s="656">
        <v>195494</v>
      </c>
      <c r="DE20" s="648"/>
      <c r="DF20" s="648"/>
      <c r="DG20" s="648"/>
      <c r="DH20" s="648"/>
      <c r="DI20" s="648"/>
      <c r="DJ20" s="648"/>
      <c r="DK20" s="648"/>
      <c r="DL20" s="648"/>
      <c r="DM20" s="648"/>
      <c r="DN20" s="648"/>
      <c r="DO20" s="648"/>
      <c r="DP20" s="649"/>
      <c r="DQ20" s="656">
        <v>1640120</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33</v>
      </c>
      <c r="S21" s="648"/>
      <c r="T21" s="648"/>
      <c r="U21" s="648"/>
      <c r="V21" s="648"/>
      <c r="W21" s="648"/>
      <c r="X21" s="648"/>
      <c r="Y21" s="649"/>
      <c r="Z21" s="650">
        <v>0</v>
      </c>
      <c r="AA21" s="650"/>
      <c r="AB21" s="650"/>
      <c r="AC21" s="650"/>
      <c r="AD21" s="651">
        <v>33</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786</v>
      </c>
      <c r="BH21" s="648"/>
      <c r="BI21" s="648"/>
      <c r="BJ21" s="648"/>
      <c r="BK21" s="648"/>
      <c r="BL21" s="648"/>
      <c r="BM21" s="648"/>
      <c r="BN21" s="649"/>
      <c r="BO21" s="650">
        <v>0.8</v>
      </c>
      <c r="BP21" s="650"/>
      <c r="BQ21" s="650"/>
      <c r="BR21" s="650"/>
      <c r="BS21" s="656" t="s">
        <v>237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1400513</v>
      </c>
      <c r="S22" s="648"/>
      <c r="T22" s="648"/>
      <c r="U22" s="648"/>
      <c r="V22" s="648"/>
      <c r="W22" s="648"/>
      <c r="X22" s="648"/>
      <c r="Y22" s="649"/>
      <c r="Z22" s="650">
        <v>63.8</v>
      </c>
      <c r="AA22" s="650"/>
      <c r="AB22" s="650"/>
      <c r="AC22" s="650"/>
      <c r="AD22" s="651">
        <v>1218625</v>
      </c>
      <c r="AE22" s="651"/>
      <c r="AF22" s="651"/>
      <c r="AG22" s="651"/>
      <c r="AH22" s="651"/>
      <c r="AI22" s="651"/>
      <c r="AJ22" s="651"/>
      <c r="AK22" s="651"/>
      <c r="AL22" s="652">
        <v>86.4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237</v>
      </c>
      <c r="BH22" s="648"/>
      <c r="BI22" s="648"/>
      <c r="BJ22" s="648"/>
      <c r="BK22" s="648"/>
      <c r="BL22" s="648"/>
      <c r="BM22" s="648"/>
      <c r="BN22" s="649"/>
      <c r="BO22" s="650" t="s">
        <v>237</v>
      </c>
      <c r="BP22" s="650"/>
      <c r="BQ22" s="650"/>
      <c r="BR22" s="650"/>
      <c r="BS22" s="656" t="s">
        <v>237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1218625</v>
      </c>
      <c r="S23" s="648"/>
      <c r="T23" s="648"/>
      <c r="U23" s="648"/>
      <c r="V23" s="648"/>
      <c r="W23" s="648"/>
      <c r="X23" s="648"/>
      <c r="Y23" s="649"/>
      <c r="Z23" s="650">
        <v>55.5</v>
      </c>
      <c r="AA23" s="650"/>
      <c r="AB23" s="650"/>
      <c r="AC23" s="650"/>
      <c r="AD23" s="651">
        <v>1218625</v>
      </c>
      <c r="AE23" s="651"/>
      <c r="AF23" s="651"/>
      <c r="AG23" s="651"/>
      <c r="AH23" s="651"/>
      <c r="AI23" s="651"/>
      <c r="AJ23" s="651"/>
      <c r="AK23" s="651"/>
      <c r="AL23" s="652">
        <v>86.4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237</v>
      </c>
      <c r="BP23" s="650"/>
      <c r="BQ23" s="650"/>
      <c r="BR23" s="650"/>
      <c r="BS23" s="656" t="s">
        <v>237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181888</v>
      </c>
      <c r="S24" s="648"/>
      <c r="T24" s="648"/>
      <c r="U24" s="648"/>
      <c r="V24" s="648"/>
      <c r="W24" s="648"/>
      <c r="X24" s="648"/>
      <c r="Y24" s="649"/>
      <c r="Z24" s="650">
        <v>8.3000000000000007</v>
      </c>
      <c r="AA24" s="650"/>
      <c r="AB24" s="650"/>
      <c r="AC24" s="650"/>
      <c r="AD24" s="651" t="s">
        <v>128</v>
      </c>
      <c r="AE24" s="651"/>
      <c r="AF24" s="651"/>
      <c r="AG24" s="651"/>
      <c r="AH24" s="651"/>
      <c r="AI24" s="651"/>
      <c r="AJ24" s="651"/>
      <c r="AK24" s="651"/>
      <c r="AL24" s="652" t="s">
        <v>128</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237</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890174</v>
      </c>
      <c r="CS24" s="637"/>
      <c r="CT24" s="637"/>
      <c r="CU24" s="637"/>
      <c r="CV24" s="637"/>
      <c r="CW24" s="637"/>
      <c r="CX24" s="637"/>
      <c r="CY24" s="638"/>
      <c r="CZ24" s="641">
        <v>42.4</v>
      </c>
      <c r="DA24" s="642"/>
      <c r="DB24" s="642"/>
      <c r="DC24" s="661"/>
      <c r="DD24" s="685">
        <v>821379</v>
      </c>
      <c r="DE24" s="637"/>
      <c r="DF24" s="637"/>
      <c r="DG24" s="637"/>
      <c r="DH24" s="637"/>
      <c r="DI24" s="637"/>
      <c r="DJ24" s="637"/>
      <c r="DK24" s="638"/>
      <c r="DL24" s="685">
        <v>758074</v>
      </c>
      <c r="DM24" s="637"/>
      <c r="DN24" s="637"/>
      <c r="DO24" s="637"/>
      <c r="DP24" s="637"/>
      <c r="DQ24" s="637"/>
      <c r="DR24" s="637"/>
      <c r="DS24" s="637"/>
      <c r="DT24" s="637"/>
      <c r="DU24" s="637"/>
      <c r="DV24" s="638"/>
      <c r="DW24" s="641">
        <v>52.5</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237</v>
      </c>
      <c r="S25" s="648"/>
      <c r="T25" s="648"/>
      <c r="U25" s="648"/>
      <c r="V25" s="648"/>
      <c r="W25" s="648"/>
      <c r="X25" s="648"/>
      <c r="Y25" s="649"/>
      <c r="Z25" s="650" t="s">
        <v>128</v>
      </c>
      <c r="AA25" s="650"/>
      <c r="AB25" s="650"/>
      <c r="AC25" s="650"/>
      <c r="AD25" s="651" t="s">
        <v>237</v>
      </c>
      <c r="AE25" s="651"/>
      <c r="AF25" s="651"/>
      <c r="AG25" s="651"/>
      <c r="AH25" s="651"/>
      <c r="AI25" s="651"/>
      <c r="AJ25" s="651"/>
      <c r="AK25" s="651"/>
      <c r="AL25" s="652" t="s">
        <v>128</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237</v>
      </c>
      <c r="BH25" s="648"/>
      <c r="BI25" s="648"/>
      <c r="BJ25" s="648"/>
      <c r="BK25" s="648"/>
      <c r="BL25" s="648"/>
      <c r="BM25" s="648"/>
      <c r="BN25" s="649"/>
      <c r="BO25" s="650" t="s">
        <v>237</v>
      </c>
      <c r="BP25" s="650"/>
      <c r="BQ25" s="650"/>
      <c r="BR25" s="650"/>
      <c r="BS25" s="656" t="s">
        <v>128</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492058</v>
      </c>
      <c r="CS25" s="681"/>
      <c r="CT25" s="681"/>
      <c r="CU25" s="681"/>
      <c r="CV25" s="681"/>
      <c r="CW25" s="681"/>
      <c r="CX25" s="681"/>
      <c r="CY25" s="682"/>
      <c r="CZ25" s="652">
        <v>23.4</v>
      </c>
      <c r="DA25" s="683"/>
      <c r="DB25" s="683"/>
      <c r="DC25" s="686"/>
      <c r="DD25" s="656">
        <v>481084</v>
      </c>
      <c r="DE25" s="681"/>
      <c r="DF25" s="681"/>
      <c r="DG25" s="681"/>
      <c r="DH25" s="681"/>
      <c r="DI25" s="681"/>
      <c r="DJ25" s="681"/>
      <c r="DK25" s="682"/>
      <c r="DL25" s="656">
        <v>417993</v>
      </c>
      <c r="DM25" s="681"/>
      <c r="DN25" s="681"/>
      <c r="DO25" s="681"/>
      <c r="DP25" s="681"/>
      <c r="DQ25" s="681"/>
      <c r="DR25" s="681"/>
      <c r="DS25" s="681"/>
      <c r="DT25" s="681"/>
      <c r="DU25" s="681"/>
      <c r="DV25" s="682"/>
      <c r="DW25" s="652">
        <v>28.9</v>
      </c>
      <c r="DX25" s="683"/>
      <c r="DY25" s="683"/>
      <c r="DZ25" s="683"/>
      <c r="EA25" s="683"/>
      <c r="EB25" s="683"/>
      <c r="EC25" s="684"/>
    </row>
    <row r="26" spans="2:133" ht="11.25" customHeight="1" x14ac:dyDescent="0.15">
      <c r="B26" s="644" t="s">
        <v>293</v>
      </c>
      <c r="C26" s="645"/>
      <c r="D26" s="645"/>
      <c r="E26" s="645"/>
      <c r="F26" s="645"/>
      <c r="G26" s="645"/>
      <c r="H26" s="645"/>
      <c r="I26" s="645"/>
      <c r="J26" s="645"/>
      <c r="K26" s="645"/>
      <c r="L26" s="645"/>
      <c r="M26" s="645"/>
      <c r="N26" s="645"/>
      <c r="O26" s="645"/>
      <c r="P26" s="645"/>
      <c r="Q26" s="646"/>
      <c r="R26" s="647">
        <v>1572625</v>
      </c>
      <c r="S26" s="648"/>
      <c r="T26" s="648"/>
      <c r="U26" s="648"/>
      <c r="V26" s="648"/>
      <c r="W26" s="648"/>
      <c r="X26" s="648"/>
      <c r="Y26" s="649"/>
      <c r="Z26" s="650">
        <v>71.599999999999994</v>
      </c>
      <c r="AA26" s="650"/>
      <c r="AB26" s="650"/>
      <c r="AC26" s="650"/>
      <c r="AD26" s="651">
        <v>1390737</v>
      </c>
      <c r="AE26" s="651"/>
      <c r="AF26" s="651"/>
      <c r="AG26" s="651"/>
      <c r="AH26" s="651"/>
      <c r="AI26" s="651"/>
      <c r="AJ26" s="651"/>
      <c r="AK26" s="651"/>
      <c r="AL26" s="652">
        <v>98.6</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237</v>
      </c>
      <c r="BH26" s="648"/>
      <c r="BI26" s="648"/>
      <c r="BJ26" s="648"/>
      <c r="BK26" s="648"/>
      <c r="BL26" s="648"/>
      <c r="BM26" s="648"/>
      <c r="BN26" s="649"/>
      <c r="BO26" s="650" t="s">
        <v>237</v>
      </c>
      <c r="BP26" s="650"/>
      <c r="BQ26" s="650"/>
      <c r="BR26" s="650"/>
      <c r="BS26" s="656" t="s">
        <v>237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333630</v>
      </c>
      <c r="CS26" s="648"/>
      <c r="CT26" s="648"/>
      <c r="CU26" s="648"/>
      <c r="CV26" s="648"/>
      <c r="CW26" s="648"/>
      <c r="CX26" s="648"/>
      <c r="CY26" s="649"/>
      <c r="CZ26" s="652">
        <v>15.9</v>
      </c>
      <c r="DA26" s="683"/>
      <c r="DB26" s="683"/>
      <c r="DC26" s="686"/>
      <c r="DD26" s="656">
        <v>324599</v>
      </c>
      <c r="DE26" s="648"/>
      <c r="DF26" s="648"/>
      <c r="DG26" s="648"/>
      <c r="DH26" s="648"/>
      <c r="DI26" s="648"/>
      <c r="DJ26" s="648"/>
      <c r="DK26" s="649"/>
      <c r="DL26" s="656" t="s">
        <v>237</v>
      </c>
      <c r="DM26" s="648"/>
      <c r="DN26" s="648"/>
      <c r="DO26" s="648"/>
      <c r="DP26" s="648"/>
      <c r="DQ26" s="648"/>
      <c r="DR26" s="648"/>
      <c r="DS26" s="648"/>
      <c r="DT26" s="648"/>
      <c r="DU26" s="648"/>
      <c r="DV26" s="649"/>
      <c r="DW26" s="652" t="s">
        <v>237</v>
      </c>
      <c r="DX26" s="683"/>
      <c r="DY26" s="683"/>
      <c r="DZ26" s="683"/>
      <c r="EA26" s="683"/>
      <c r="EB26" s="683"/>
      <c r="EC26" s="684"/>
    </row>
    <row r="27" spans="2:133" ht="11.25" customHeight="1" x14ac:dyDescent="0.15">
      <c r="B27" s="644" t="s">
        <v>296</v>
      </c>
      <c r="C27" s="645"/>
      <c r="D27" s="645"/>
      <c r="E27" s="645"/>
      <c r="F27" s="645"/>
      <c r="G27" s="645"/>
      <c r="H27" s="645"/>
      <c r="I27" s="645"/>
      <c r="J27" s="645"/>
      <c r="K27" s="645"/>
      <c r="L27" s="645"/>
      <c r="M27" s="645"/>
      <c r="N27" s="645"/>
      <c r="O27" s="645"/>
      <c r="P27" s="645"/>
      <c r="Q27" s="646"/>
      <c r="R27" s="647" t="s">
        <v>237</v>
      </c>
      <c r="S27" s="648"/>
      <c r="T27" s="648"/>
      <c r="U27" s="648"/>
      <c r="V27" s="648"/>
      <c r="W27" s="648"/>
      <c r="X27" s="648"/>
      <c r="Y27" s="649"/>
      <c r="Z27" s="650" t="s">
        <v>128</v>
      </c>
      <c r="AA27" s="650"/>
      <c r="AB27" s="650"/>
      <c r="AC27" s="650"/>
      <c r="AD27" s="651" t="s">
        <v>237</v>
      </c>
      <c r="AE27" s="651"/>
      <c r="AF27" s="651"/>
      <c r="AG27" s="651"/>
      <c r="AH27" s="651"/>
      <c r="AI27" s="651"/>
      <c r="AJ27" s="651"/>
      <c r="AK27" s="651"/>
      <c r="AL27" s="652" t="s">
        <v>237</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94774</v>
      </c>
      <c r="BH27" s="648"/>
      <c r="BI27" s="648"/>
      <c r="BJ27" s="648"/>
      <c r="BK27" s="648"/>
      <c r="BL27" s="648"/>
      <c r="BM27" s="648"/>
      <c r="BN27" s="649"/>
      <c r="BO27" s="650">
        <v>100</v>
      </c>
      <c r="BP27" s="650"/>
      <c r="BQ27" s="650"/>
      <c r="BR27" s="650"/>
      <c r="BS27" s="656">
        <v>308</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78505</v>
      </c>
      <c r="CS27" s="681"/>
      <c r="CT27" s="681"/>
      <c r="CU27" s="681"/>
      <c r="CV27" s="681"/>
      <c r="CW27" s="681"/>
      <c r="CX27" s="681"/>
      <c r="CY27" s="682"/>
      <c r="CZ27" s="652">
        <v>3.7</v>
      </c>
      <c r="DA27" s="683"/>
      <c r="DB27" s="683"/>
      <c r="DC27" s="686"/>
      <c r="DD27" s="656">
        <v>40800</v>
      </c>
      <c r="DE27" s="681"/>
      <c r="DF27" s="681"/>
      <c r="DG27" s="681"/>
      <c r="DH27" s="681"/>
      <c r="DI27" s="681"/>
      <c r="DJ27" s="681"/>
      <c r="DK27" s="682"/>
      <c r="DL27" s="656">
        <v>40586</v>
      </c>
      <c r="DM27" s="681"/>
      <c r="DN27" s="681"/>
      <c r="DO27" s="681"/>
      <c r="DP27" s="681"/>
      <c r="DQ27" s="681"/>
      <c r="DR27" s="681"/>
      <c r="DS27" s="681"/>
      <c r="DT27" s="681"/>
      <c r="DU27" s="681"/>
      <c r="DV27" s="682"/>
      <c r="DW27" s="652">
        <v>2.8</v>
      </c>
      <c r="DX27" s="683"/>
      <c r="DY27" s="683"/>
      <c r="DZ27" s="683"/>
      <c r="EA27" s="683"/>
      <c r="EB27" s="683"/>
      <c r="EC27" s="684"/>
    </row>
    <row r="28" spans="2:133" ht="11.25" customHeight="1" x14ac:dyDescent="0.15">
      <c r="B28" s="644" t="s">
        <v>299</v>
      </c>
      <c r="C28" s="645"/>
      <c r="D28" s="645"/>
      <c r="E28" s="645"/>
      <c r="F28" s="645"/>
      <c r="G28" s="645"/>
      <c r="H28" s="645"/>
      <c r="I28" s="645"/>
      <c r="J28" s="645"/>
      <c r="K28" s="645"/>
      <c r="L28" s="645"/>
      <c r="M28" s="645"/>
      <c r="N28" s="645"/>
      <c r="O28" s="645"/>
      <c r="P28" s="645"/>
      <c r="Q28" s="646"/>
      <c r="R28" s="647">
        <v>1952</v>
      </c>
      <c r="S28" s="648"/>
      <c r="T28" s="648"/>
      <c r="U28" s="648"/>
      <c r="V28" s="648"/>
      <c r="W28" s="648"/>
      <c r="X28" s="648"/>
      <c r="Y28" s="649"/>
      <c r="Z28" s="650">
        <v>0.1</v>
      </c>
      <c r="AA28" s="650"/>
      <c r="AB28" s="650"/>
      <c r="AC28" s="650"/>
      <c r="AD28" s="651" t="s">
        <v>237</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319611</v>
      </c>
      <c r="CS28" s="648"/>
      <c r="CT28" s="648"/>
      <c r="CU28" s="648"/>
      <c r="CV28" s="648"/>
      <c r="CW28" s="648"/>
      <c r="CX28" s="648"/>
      <c r="CY28" s="649"/>
      <c r="CZ28" s="652">
        <v>15.2</v>
      </c>
      <c r="DA28" s="683"/>
      <c r="DB28" s="683"/>
      <c r="DC28" s="686"/>
      <c r="DD28" s="656">
        <v>299495</v>
      </c>
      <c r="DE28" s="648"/>
      <c r="DF28" s="648"/>
      <c r="DG28" s="648"/>
      <c r="DH28" s="648"/>
      <c r="DI28" s="648"/>
      <c r="DJ28" s="648"/>
      <c r="DK28" s="649"/>
      <c r="DL28" s="656">
        <v>299495</v>
      </c>
      <c r="DM28" s="648"/>
      <c r="DN28" s="648"/>
      <c r="DO28" s="648"/>
      <c r="DP28" s="648"/>
      <c r="DQ28" s="648"/>
      <c r="DR28" s="648"/>
      <c r="DS28" s="648"/>
      <c r="DT28" s="648"/>
      <c r="DU28" s="648"/>
      <c r="DV28" s="649"/>
      <c r="DW28" s="652">
        <v>20.7</v>
      </c>
      <c r="DX28" s="683"/>
      <c r="DY28" s="683"/>
      <c r="DZ28" s="683"/>
      <c r="EA28" s="683"/>
      <c r="EB28" s="683"/>
      <c r="EC28" s="684"/>
    </row>
    <row r="29" spans="2:133" ht="11.25" customHeight="1" x14ac:dyDescent="0.15">
      <c r="B29" s="644" t="s">
        <v>301</v>
      </c>
      <c r="C29" s="645"/>
      <c r="D29" s="645"/>
      <c r="E29" s="645"/>
      <c r="F29" s="645"/>
      <c r="G29" s="645"/>
      <c r="H29" s="645"/>
      <c r="I29" s="645"/>
      <c r="J29" s="645"/>
      <c r="K29" s="645"/>
      <c r="L29" s="645"/>
      <c r="M29" s="645"/>
      <c r="N29" s="645"/>
      <c r="O29" s="645"/>
      <c r="P29" s="645"/>
      <c r="Q29" s="646"/>
      <c r="R29" s="647">
        <v>49151</v>
      </c>
      <c r="S29" s="648"/>
      <c r="T29" s="648"/>
      <c r="U29" s="648"/>
      <c r="V29" s="648"/>
      <c r="W29" s="648"/>
      <c r="X29" s="648"/>
      <c r="Y29" s="649"/>
      <c r="Z29" s="650">
        <v>2.2000000000000002</v>
      </c>
      <c r="AA29" s="650"/>
      <c r="AB29" s="650"/>
      <c r="AC29" s="650"/>
      <c r="AD29" s="651" t="s">
        <v>128</v>
      </c>
      <c r="AE29" s="651"/>
      <c r="AF29" s="651"/>
      <c r="AG29" s="651"/>
      <c r="AH29" s="651"/>
      <c r="AI29" s="651"/>
      <c r="AJ29" s="651"/>
      <c r="AK29" s="651"/>
      <c r="AL29" s="652" t="s">
        <v>237</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303</v>
      </c>
      <c r="CG29" s="663"/>
      <c r="CH29" s="663"/>
      <c r="CI29" s="663"/>
      <c r="CJ29" s="663"/>
      <c r="CK29" s="663"/>
      <c r="CL29" s="663"/>
      <c r="CM29" s="663"/>
      <c r="CN29" s="663"/>
      <c r="CO29" s="663"/>
      <c r="CP29" s="663"/>
      <c r="CQ29" s="664"/>
      <c r="CR29" s="647">
        <v>319596</v>
      </c>
      <c r="CS29" s="681"/>
      <c r="CT29" s="681"/>
      <c r="CU29" s="681"/>
      <c r="CV29" s="681"/>
      <c r="CW29" s="681"/>
      <c r="CX29" s="681"/>
      <c r="CY29" s="682"/>
      <c r="CZ29" s="652">
        <v>15.2</v>
      </c>
      <c r="DA29" s="683"/>
      <c r="DB29" s="683"/>
      <c r="DC29" s="686"/>
      <c r="DD29" s="656">
        <v>299480</v>
      </c>
      <c r="DE29" s="681"/>
      <c r="DF29" s="681"/>
      <c r="DG29" s="681"/>
      <c r="DH29" s="681"/>
      <c r="DI29" s="681"/>
      <c r="DJ29" s="681"/>
      <c r="DK29" s="682"/>
      <c r="DL29" s="656">
        <v>299480</v>
      </c>
      <c r="DM29" s="681"/>
      <c r="DN29" s="681"/>
      <c r="DO29" s="681"/>
      <c r="DP29" s="681"/>
      <c r="DQ29" s="681"/>
      <c r="DR29" s="681"/>
      <c r="DS29" s="681"/>
      <c r="DT29" s="681"/>
      <c r="DU29" s="681"/>
      <c r="DV29" s="682"/>
      <c r="DW29" s="652">
        <v>20.7</v>
      </c>
      <c r="DX29" s="683"/>
      <c r="DY29" s="683"/>
      <c r="DZ29" s="683"/>
      <c r="EA29" s="683"/>
      <c r="EB29" s="683"/>
      <c r="EC29" s="684"/>
    </row>
    <row r="30" spans="2:133" ht="11.25" customHeight="1" x14ac:dyDescent="0.15">
      <c r="B30" s="644" t="s">
        <v>304</v>
      </c>
      <c r="C30" s="645"/>
      <c r="D30" s="645"/>
      <c r="E30" s="645"/>
      <c r="F30" s="645"/>
      <c r="G30" s="645"/>
      <c r="H30" s="645"/>
      <c r="I30" s="645"/>
      <c r="J30" s="645"/>
      <c r="K30" s="645"/>
      <c r="L30" s="645"/>
      <c r="M30" s="645"/>
      <c r="N30" s="645"/>
      <c r="O30" s="645"/>
      <c r="P30" s="645"/>
      <c r="Q30" s="646"/>
      <c r="R30" s="647">
        <v>3654</v>
      </c>
      <c r="S30" s="648"/>
      <c r="T30" s="648"/>
      <c r="U30" s="648"/>
      <c r="V30" s="648"/>
      <c r="W30" s="648"/>
      <c r="X30" s="648"/>
      <c r="Y30" s="649"/>
      <c r="Z30" s="650">
        <v>0.2</v>
      </c>
      <c r="AA30" s="650"/>
      <c r="AB30" s="650"/>
      <c r="AC30" s="650"/>
      <c r="AD30" s="651" t="s">
        <v>237</v>
      </c>
      <c r="AE30" s="651"/>
      <c r="AF30" s="651"/>
      <c r="AG30" s="651"/>
      <c r="AH30" s="651"/>
      <c r="AI30" s="651"/>
      <c r="AJ30" s="651"/>
      <c r="AK30" s="651"/>
      <c r="AL30" s="652" t="s">
        <v>128</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311278</v>
      </c>
      <c r="CS30" s="648"/>
      <c r="CT30" s="648"/>
      <c r="CU30" s="648"/>
      <c r="CV30" s="648"/>
      <c r="CW30" s="648"/>
      <c r="CX30" s="648"/>
      <c r="CY30" s="649"/>
      <c r="CZ30" s="652">
        <v>14.8</v>
      </c>
      <c r="DA30" s="683"/>
      <c r="DB30" s="683"/>
      <c r="DC30" s="686"/>
      <c r="DD30" s="656">
        <v>291162</v>
      </c>
      <c r="DE30" s="648"/>
      <c r="DF30" s="648"/>
      <c r="DG30" s="648"/>
      <c r="DH30" s="648"/>
      <c r="DI30" s="648"/>
      <c r="DJ30" s="648"/>
      <c r="DK30" s="649"/>
      <c r="DL30" s="656">
        <v>291162</v>
      </c>
      <c r="DM30" s="648"/>
      <c r="DN30" s="648"/>
      <c r="DO30" s="648"/>
      <c r="DP30" s="648"/>
      <c r="DQ30" s="648"/>
      <c r="DR30" s="648"/>
      <c r="DS30" s="648"/>
      <c r="DT30" s="648"/>
      <c r="DU30" s="648"/>
      <c r="DV30" s="649"/>
      <c r="DW30" s="652">
        <v>20.2</v>
      </c>
      <c r="DX30" s="683"/>
      <c r="DY30" s="683"/>
      <c r="DZ30" s="683"/>
      <c r="EA30" s="683"/>
      <c r="EB30" s="683"/>
      <c r="EC30" s="684"/>
    </row>
    <row r="31" spans="2:133" ht="11.25" customHeight="1" x14ac:dyDescent="0.15">
      <c r="B31" s="644" t="s">
        <v>308</v>
      </c>
      <c r="C31" s="645"/>
      <c r="D31" s="645"/>
      <c r="E31" s="645"/>
      <c r="F31" s="645"/>
      <c r="G31" s="645"/>
      <c r="H31" s="645"/>
      <c r="I31" s="645"/>
      <c r="J31" s="645"/>
      <c r="K31" s="645"/>
      <c r="L31" s="645"/>
      <c r="M31" s="645"/>
      <c r="N31" s="645"/>
      <c r="O31" s="645"/>
      <c r="P31" s="645"/>
      <c r="Q31" s="646"/>
      <c r="R31" s="647">
        <v>259541</v>
      </c>
      <c r="S31" s="648"/>
      <c r="T31" s="648"/>
      <c r="U31" s="648"/>
      <c r="V31" s="648"/>
      <c r="W31" s="648"/>
      <c r="X31" s="648"/>
      <c r="Y31" s="649"/>
      <c r="Z31" s="650">
        <v>11.8</v>
      </c>
      <c r="AA31" s="650"/>
      <c r="AB31" s="650"/>
      <c r="AC31" s="650"/>
      <c r="AD31" s="651" t="s">
        <v>128</v>
      </c>
      <c r="AE31" s="651"/>
      <c r="AF31" s="651"/>
      <c r="AG31" s="651"/>
      <c r="AH31" s="651"/>
      <c r="AI31" s="651"/>
      <c r="AJ31" s="651"/>
      <c r="AK31" s="651"/>
      <c r="AL31" s="652" t="s">
        <v>128</v>
      </c>
      <c r="AM31" s="653"/>
      <c r="AN31" s="653"/>
      <c r="AO31" s="654"/>
      <c r="AP31" s="704" t="s">
        <v>309</v>
      </c>
      <c r="AQ31" s="705"/>
      <c r="AR31" s="705"/>
      <c r="AS31" s="705"/>
      <c r="AT31" s="710" t="s">
        <v>310</v>
      </c>
      <c r="AU31" s="231"/>
      <c r="AV31" s="231"/>
      <c r="AW31" s="231"/>
      <c r="AX31" s="633" t="s">
        <v>184</v>
      </c>
      <c r="AY31" s="634"/>
      <c r="AZ31" s="634"/>
      <c r="BA31" s="634"/>
      <c r="BB31" s="634"/>
      <c r="BC31" s="634"/>
      <c r="BD31" s="634"/>
      <c r="BE31" s="634"/>
      <c r="BF31" s="635"/>
      <c r="BG31" s="703">
        <v>99.8</v>
      </c>
      <c r="BH31" s="699"/>
      <c r="BI31" s="699"/>
      <c r="BJ31" s="699"/>
      <c r="BK31" s="699"/>
      <c r="BL31" s="699"/>
      <c r="BM31" s="642">
        <v>99.5</v>
      </c>
      <c r="BN31" s="699"/>
      <c r="BO31" s="699"/>
      <c r="BP31" s="699"/>
      <c r="BQ31" s="700"/>
      <c r="BR31" s="703">
        <v>99.8</v>
      </c>
      <c r="BS31" s="699"/>
      <c r="BT31" s="699"/>
      <c r="BU31" s="699"/>
      <c r="BV31" s="699"/>
      <c r="BW31" s="699"/>
      <c r="BX31" s="642">
        <v>99.5</v>
      </c>
      <c r="BY31" s="699"/>
      <c r="BZ31" s="699"/>
      <c r="CA31" s="699"/>
      <c r="CB31" s="700"/>
      <c r="CD31" s="695"/>
      <c r="CE31" s="696"/>
      <c r="CF31" s="662" t="s">
        <v>311</v>
      </c>
      <c r="CG31" s="663"/>
      <c r="CH31" s="663"/>
      <c r="CI31" s="663"/>
      <c r="CJ31" s="663"/>
      <c r="CK31" s="663"/>
      <c r="CL31" s="663"/>
      <c r="CM31" s="663"/>
      <c r="CN31" s="663"/>
      <c r="CO31" s="663"/>
      <c r="CP31" s="663"/>
      <c r="CQ31" s="664"/>
      <c r="CR31" s="647">
        <v>8318</v>
      </c>
      <c r="CS31" s="681"/>
      <c r="CT31" s="681"/>
      <c r="CU31" s="681"/>
      <c r="CV31" s="681"/>
      <c r="CW31" s="681"/>
      <c r="CX31" s="681"/>
      <c r="CY31" s="682"/>
      <c r="CZ31" s="652">
        <v>0.4</v>
      </c>
      <c r="DA31" s="683"/>
      <c r="DB31" s="683"/>
      <c r="DC31" s="686"/>
      <c r="DD31" s="656">
        <v>8318</v>
      </c>
      <c r="DE31" s="681"/>
      <c r="DF31" s="681"/>
      <c r="DG31" s="681"/>
      <c r="DH31" s="681"/>
      <c r="DI31" s="681"/>
      <c r="DJ31" s="681"/>
      <c r="DK31" s="682"/>
      <c r="DL31" s="656">
        <v>8318</v>
      </c>
      <c r="DM31" s="681"/>
      <c r="DN31" s="681"/>
      <c r="DO31" s="681"/>
      <c r="DP31" s="681"/>
      <c r="DQ31" s="681"/>
      <c r="DR31" s="681"/>
      <c r="DS31" s="681"/>
      <c r="DT31" s="681"/>
      <c r="DU31" s="681"/>
      <c r="DV31" s="682"/>
      <c r="DW31" s="652">
        <v>0.6</v>
      </c>
      <c r="DX31" s="683"/>
      <c r="DY31" s="683"/>
      <c r="DZ31" s="683"/>
      <c r="EA31" s="683"/>
      <c r="EB31" s="683"/>
      <c r="EC31" s="684"/>
    </row>
    <row r="32" spans="2:133" ht="11.25" customHeight="1" x14ac:dyDescent="0.15">
      <c r="B32" s="714" t="s">
        <v>312</v>
      </c>
      <c r="C32" s="715"/>
      <c r="D32" s="715"/>
      <c r="E32" s="715"/>
      <c r="F32" s="715"/>
      <c r="G32" s="715"/>
      <c r="H32" s="715"/>
      <c r="I32" s="715"/>
      <c r="J32" s="715"/>
      <c r="K32" s="715"/>
      <c r="L32" s="715"/>
      <c r="M32" s="715"/>
      <c r="N32" s="715"/>
      <c r="O32" s="715"/>
      <c r="P32" s="715"/>
      <c r="Q32" s="716"/>
      <c r="R32" s="647" t="s">
        <v>237</v>
      </c>
      <c r="S32" s="648"/>
      <c r="T32" s="648"/>
      <c r="U32" s="648"/>
      <c r="V32" s="648"/>
      <c r="W32" s="648"/>
      <c r="X32" s="648"/>
      <c r="Y32" s="649"/>
      <c r="Z32" s="650" t="s">
        <v>237</v>
      </c>
      <c r="AA32" s="650"/>
      <c r="AB32" s="650"/>
      <c r="AC32" s="650"/>
      <c r="AD32" s="651" t="s">
        <v>237</v>
      </c>
      <c r="AE32" s="651"/>
      <c r="AF32" s="651"/>
      <c r="AG32" s="651"/>
      <c r="AH32" s="651"/>
      <c r="AI32" s="651"/>
      <c r="AJ32" s="651"/>
      <c r="AK32" s="651"/>
      <c r="AL32" s="652" t="s">
        <v>237</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99.7</v>
      </c>
      <c r="BH32" s="681"/>
      <c r="BI32" s="681"/>
      <c r="BJ32" s="681"/>
      <c r="BK32" s="681"/>
      <c r="BL32" s="681"/>
      <c r="BM32" s="653">
        <v>99.1</v>
      </c>
      <c r="BN32" s="701"/>
      <c r="BO32" s="701"/>
      <c r="BP32" s="701"/>
      <c r="BQ32" s="702"/>
      <c r="BR32" s="713">
        <v>99.6</v>
      </c>
      <c r="BS32" s="681"/>
      <c r="BT32" s="681"/>
      <c r="BU32" s="681"/>
      <c r="BV32" s="681"/>
      <c r="BW32" s="681"/>
      <c r="BX32" s="653">
        <v>99.3</v>
      </c>
      <c r="BY32" s="701"/>
      <c r="BZ32" s="701"/>
      <c r="CA32" s="701"/>
      <c r="CB32" s="702"/>
      <c r="CD32" s="697"/>
      <c r="CE32" s="698"/>
      <c r="CF32" s="662" t="s">
        <v>315</v>
      </c>
      <c r="CG32" s="663"/>
      <c r="CH32" s="663"/>
      <c r="CI32" s="663"/>
      <c r="CJ32" s="663"/>
      <c r="CK32" s="663"/>
      <c r="CL32" s="663"/>
      <c r="CM32" s="663"/>
      <c r="CN32" s="663"/>
      <c r="CO32" s="663"/>
      <c r="CP32" s="663"/>
      <c r="CQ32" s="664"/>
      <c r="CR32" s="647">
        <v>15</v>
      </c>
      <c r="CS32" s="648"/>
      <c r="CT32" s="648"/>
      <c r="CU32" s="648"/>
      <c r="CV32" s="648"/>
      <c r="CW32" s="648"/>
      <c r="CX32" s="648"/>
      <c r="CY32" s="649"/>
      <c r="CZ32" s="652">
        <v>0</v>
      </c>
      <c r="DA32" s="683"/>
      <c r="DB32" s="683"/>
      <c r="DC32" s="686"/>
      <c r="DD32" s="656">
        <v>15</v>
      </c>
      <c r="DE32" s="648"/>
      <c r="DF32" s="648"/>
      <c r="DG32" s="648"/>
      <c r="DH32" s="648"/>
      <c r="DI32" s="648"/>
      <c r="DJ32" s="648"/>
      <c r="DK32" s="649"/>
      <c r="DL32" s="656">
        <v>15</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316</v>
      </c>
      <c r="C33" s="645"/>
      <c r="D33" s="645"/>
      <c r="E33" s="645"/>
      <c r="F33" s="645"/>
      <c r="G33" s="645"/>
      <c r="H33" s="645"/>
      <c r="I33" s="645"/>
      <c r="J33" s="645"/>
      <c r="K33" s="645"/>
      <c r="L33" s="645"/>
      <c r="M33" s="645"/>
      <c r="N33" s="645"/>
      <c r="O33" s="645"/>
      <c r="P33" s="645"/>
      <c r="Q33" s="646"/>
      <c r="R33" s="647">
        <v>35588</v>
      </c>
      <c r="S33" s="648"/>
      <c r="T33" s="648"/>
      <c r="U33" s="648"/>
      <c r="V33" s="648"/>
      <c r="W33" s="648"/>
      <c r="X33" s="648"/>
      <c r="Y33" s="649"/>
      <c r="Z33" s="650">
        <v>1.6</v>
      </c>
      <c r="AA33" s="650"/>
      <c r="AB33" s="650"/>
      <c r="AC33" s="650"/>
      <c r="AD33" s="651" t="s">
        <v>237</v>
      </c>
      <c r="AE33" s="651"/>
      <c r="AF33" s="651"/>
      <c r="AG33" s="651"/>
      <c r="AH33" s="651"/>
      <c r="AI33" s="651"/>
      <c r="AJ33" s="651"/>
      <c r="AK33" s="651"/>
      <c r="AL33" s="652" t="s">
        <v>237</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100</v>
      </c>
      <c r="BH33" s="718"/>
      <c r="BI33" s="718"/>
      <c r="BJ33" s="718"/>
      <c r="BK33" s="718"/>
      <c r="BL33" s="718"/>
      <c r="BM33" s="719">
        <v>99.9</v>
      </c>
      <c r="BN33" s="718"/>
      <c r="BO33" s="718"/>
      <c r="BP33" s="718"/>
      <c r="BQ33" s="720"/>
      <c r="BR33" s="717">
        <v>100</v>
      </c>
      <c r="BS33" s="718"/>
      <c r="BT33" s="718"/>
      <c r="BU33" s="718"/>
      <c r="BV33" s="718"/>
      <c r="BW33" s="718"/>
      <c r="BX33" s="719">
        <v>99.9</v>
      </c>
      <c r="BY33" s="718"/>
      <c r="BZ33" s="718"/>
      <c r="CA33" s="718"/>
      <c r="CB33" s="720"/>
      <c r="CD33" s="662" t="s">
        <v>318</v>
      </c>
      <c r="CE33" s="663"/>
      <c r="CF33" s="663"/>
      <c r="CG33" s="663"/>
      <c r="CH33" s="663"/>
      <c r="CI33" s="663"/>
      <c r="CJ33" s="663"/>
      <c r="CK33" s="663"/>
      <c r="CL33" s="663"/>
      <c r="CM33" s="663"/>
      <c r="CN33" s="663"/>
      <c r="CO33" s="663"/>
      <c r="CP33" s="663"/>
      <c r="CQ33" s="664"/>
      <c r="CR33" s="647">
        <v>1014725</v>
      </c>
      <c r="CS33" s="681"/>
      <c r="CT33" s="681"/>
      <c r="CU33" s="681"/>
      <c r="CV33" s="681"/>
      <c r="CW33" s="681"/>
      <c r="CX33" s="681"/>
      <c r="CY33" s="682"/>
      <c r="CZ33" s="652">
        <v>48.3</v>
      </c>
      <c r="DA33" s="683"/>
      <c r="DB33" s="683"/>
      <c r="DC33" s="686"/>
      <c r="DD33" s="656">
        <v>763881</v>
      </c>
      <c r="DE33" s="681"/>
      <c r="DF33" s="681"/>
      <c r="DG33" s="681"/>
      <c r="DH33" s="681"/>
      <c r="DI33" s="681"/>
      <c r="DJ33" s="681"/>
      <c r="DK33" s="682"/>
      <c r="DL33" s="656">
        <v>583355</v>
      </c>
      <c r="DM33" s="681"/>
      <c r="DN33" s="681"/>
      <c r="DO33" s="681"/>
      <c r="DP33" s="681"/>
      <c r="DQ33" s="681"/>
      <c r="DR33" s="681"/>
      <c r="DS33" s="681"/>
      <c r="DT33" s="681"/>
      <c r="DU33" s="681"/>
      <c r="DV33" s="682"/>
      <c r="DW33" s="652">
        <v>40.4</v>
      </c>
      <c r="DX33" s="683"/>
      <c r="DY33" s="683"/>
      <c r="DZ33" s="683"/>
      <c r="EA33" s="683"/>
      <c r="EB33" s="683"/>
      <c r="EC33" s="684"/>
    </row>
    <row r="34" spans="2:133" ht="11.25" customHeight="1" x14ac:dyDescent="0.15">
      <c r="B34" s="644" t="s">
        <v>319</v>
      </c>
      <c r="C34" s="645"/>
      <c r="D34" s="645"/>
      <c r="E34" s="645"/>
      <c r="F34" s="645"/>
      <c r="G34" s="645"/>
      <c r="H34" s="645"/>
      <c r="I34" s="645"/>
      <c r="J34" s="645"/>
      <c r="K34" s="645"/>
      <c r="L34" s="645"/>
      <c r="M34" s="645"/>
      <c r="N34" s="645"/>
      <c r="O34" s="645"/>
      <c r="P34" s="645"/>
      <c r="Q34" s="646"/>
      <c r="R34" s="647">
        <v>21630</v>
      </c>
      <c r="S34" s="648"/>
      <c r="T34" s="648"/>
      <c r="U34" s="648"/>
      <c r="V34" s="648"/>
      <c r="W34" s="648"/>
      <c r="X34" s="648"/>
      <c r="Y34" s="649"/>
      <c r="Z34" s="650">
        <v>1</v>
      </c>
      <c r="AA34" s="650"/>
      <c r="AB34" s="650"/>
      <c r="AC34" s="650"/>
      <c r="AD34" s="651" t="s">
        <v>237</v>
      </c>
      <c r="AE34" s="651"/>
      <c r="AF34" s="651"/>
      <c r="AG34" s="651"/>
      <c r="AH34" s="651"/>
      <c r="AI34" s="651"/>
      <c r="AJ34" s="651"/>
      <c r="AK34" s="651"/>
      <c r="AL34" s="652" t="s">
        <v>237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415631</v>
      </c>
      <c r="CS34" s="648"/>
      <c r="CT34" s="648"/>
      <c r="CU34" s="648"/>
      <c r="CV34" s="648"/>
      <c r="CW34" s="648"/>
      <c r="CX34" s="648"/>
      <c r="CY34" s="649"/>
      <c r="CZ34" s="652">
        <v>19.8</v>
      </c>
      <c r="DA34" s="683"/>
      <c r="DB34" s="683"/>
      <c r="DC34" s="686"/>
      <c r="DD34" s="656">
        <v>302290</v>
      </c>
      <c r="DE34" s="648"/>
      <c r="DF34" s="648"/>
      <c r="DG34" s="648"/>
      <c r="DH34" s="648"/>
      <c r="DI34" s="648"/>
      <c r="DJ34" s="648"/>
      <c r="DK34" s="649"/>
      <c r="DL34" s="656">
        <v>239814</v>
      </c>
      <c r="DM34" s="648"/>
      <c r="DN34" s="648"/>
      <c r="DO34" s="648"/>
      <c r="DP34" s="648"/>
      <c r="DQ34" s="648"/>
      <c r="DR34" s="648"/>
      <c r="DS34" s="648"/>
      <c r="DT34" s="648"/>
      <c r="DU34" s="648"/>
      <c r="DV34" s="649"/>
      <c r="DW34" s="652">
        <v>16.600000000000001</v>
      </c>
      <c r="DX34" s="683"/>
      <c r="DY34" s="683"/>
      <c r="DZ34" s="683"/>
      <c r="EA34" s="683"/>
      <c r="EB34" s="683"/>
      <c r="EC34" s="684"/>
    </row>
    <row r="35" spans="2:133" ht="11.25" customHeight="1" x14ac:dyDescent="0.15">
      <c r="B35" s="644" t="s">
        <v>321</v>
      </c>
      <c r="C35" s="645"/>
      <c r="D35" s="645"/>
      <c r="E35" s="645"/>
      <c r="F35" s="645"/>
      <c r="G35" s="645"/>
      <c r="H35" s="645"/>
      <c r="I35" s="645"/>
      <c r="J35" s="645"/>
      <c r="K35" s="645"/>
      <c r="L35" s="645"/>
      <c r="M35" s="645"/>
      <c r="N35" s="645"/>
      <c r="O35" s="645"/>
      <c r="P35" s="645"/>
      <c r="Q35" s="646"/>
      <c r="R35" s="647">
        <v>26769</v>
      </c>
      <c r="S35" s="648"/>
      <c r="T35" s="648"/>
      <c r="U35" s="648"/>
      <c r="V35" s="648"/>
      <c r="W35" s="648"/>
      <c r="X35" s="648"/>
      <c r="Y35" s="649"/>
      <c r="Z35" s="650">
        <v>1.2</v>
      </c>
      <c r="AA35" s="650"/>
      <c r="AB35" s="650"/>
      <c r="AC35" s="650"/>
      <c r="AD35" s="651" t="s">
        <v>128</v>
      </c>
      <c r="AE35" s="651"/>
      <c r="AF35" s="651"/>
      <c r="AG35" s="651"/>
      <c r="AH35" s="651"/>
      <c r="AI35" s="651"/>
      <c r="AJ35" s="651"/>
      <c r="AK35" s="651"/>
      <c r="AL35" s="652" t="s">
        <v>128</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61676</v>
      </c>
      <c r="CS35" s="681"/>
      <c r="CT35" s="681"/>
      <c r="CU35" s="681"/>
      <c r="CV35" s="681"/>
      <c r="CW35" s="681"/>
      <c r="CX35" s="681"/>
      <c r="CY35" s="682"/>
      <c r="CZ35" s="652">
        <v>2.9</v>
      </c>
      <c r="DA35" s="683"/>
      <c r="DB35" s="683"/>
      <c r="DC35" s="686"/>
      <c r="DD35" s="656">
        <v>54799</v>
      </c>
      <c r="DE35" s="681"/>
      <c r="DF35" s="681"/>
      <c r="DG35" s="681"/>
      <c r="DH35" s="681"/>
      <c r="DI35" s="681"/>
      <c r="DJ35" s="681"/>
      <c r="DK35" s="682"/>
      <c r="DL35" s="656">
        <v>30200</v>
      </c>
      <c r="DM35" s="681"/>
      <c r="DN35" s="681"/>
      <c r="DO35" s="681"/>
      <c r="DP35" s="681"/>
      <c r="DQ35" s="681"/>
      <c r="DR35" s="681"/>
      <c r="DS35" s="681"/>
      <c r="DT35" s="681"/>
      <c r="DU35" s="681"/>
      <c r="DV35" s="682"/>
      <c r="DW35" s="652">
        <v>2.1</v>
      </c>
      <c r="DX35" s="683"/>
      <c r="DY35" s="683"/>
      <c r="DZ35" s="683"/>
      <c r="EA35" s="683"/>
      <c r="EB35" s="683"/>
      <c r="EC35" s="684"/>
    </row>
    <row r="36" spans="2:133" ht="11.25" customHeight="1" x14ac:dyDescent="0.15">
      <c r="B36" s="644" t="s">
        <v>325</v>
      </c>
      <c r="C36" s="645"/>
      <c r="D36" s="645"/>
      <c r="E36" s="645"/>
      <c r="F36" s="645"/>
      <c r="G36" s="645"/>
      <c r="H36" s="645"/>
      <c r="I36" s="645"/>
      <c r="J36" s="645"/>
      <c r="K36" s="645"/>
      <c r="L36" s="645"/>
      <c r="M36" s="645"/>
      <c r="N36" s="645"/>
      <c r="O36" s="645"/>
      <c r="P36" s="645"/>
      <c r="Q36" s="646"/>
      <c r="R36" s="647">
        <v>67579</v>
      </c>
      <c r="S36" s="648"/>
      <c r="T36" s="648"/>
      <c r="U36" s="648"/>
      <c r="V36" s="648"/>
      <c r="W36" s="648"/>
      <c r="X36" s="648"/>
      <c r="Y36" s="649"/>
      <c r="Z36" s="650">
        <v>3.1</v>
      </c>
      <c r="AA36" s="650"/>
      <c r="AB36" s="650"/>
      <c r="AC36" s="650"/>
      <c r="AD36" s="651" t="s">
        <v>128</v>
      </c>
      <c r="AE36" s="651"/>
      <c r="AF36" s="651"/>
      <c r="AG36" s="651"/>
      <c r="AH36" s="651"/>
      <c r="AI36" s="651"/>
      <c r="AJ36" s="651"/>
      <c r="AK36" s="651"/>
      <c r="AL36" s="652" t="s">
        <v>237</v>
      </c>
      <c r="AM36" s="653"/>
      <c r="AN36" s="653"/>
      <c r="AO36" s="654"/>
      <c r="AP36" s="235"/>
      <c r="AQ36" s="721" t="s">
        <v>326</v>
      </c>
      <c r="AR36" s="722"/>
      <c r="AS36" s="722"/>
      <c r="AT36" s="722"/>
      <c r="AU36" s="722"/>
      <c r="AV36" s="722"/>
      <c r="AW36" s="722"/>
      <c r="AX36" s="722"/>
      <c r="AY36" s="723"/>
      <c r="AZ36" s="636">
        <v>106139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2211</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403794</v>
      </c>
      <c r="CS36" s="648"/>
      <c r="CT36" s="648"/>
      <c r="CU36" s="648"/>
      <c r="CV36" s="648"/>
      <c r="CW36" s="648"/>
      <c r="CX36" s="648"/>
      <c r="CY36" s="649"/>
      <c r="CZ36" s="652">
        <v>19.2</v>
      </c>
      <c r="DA36" s="683"/>
      <c r="DB36" s="683"/>
      <c r="DC36" s="686"/>
      <c r="DD36" s="656">
        <v>306110</v>
      </c>
      <c r="DE36" s="648"/>
      <c r="DF36" s="648"/>
      <c r="DG36" s="648"/>
      <c r="DH36" s="648"/>
      <c r="DI36" s="648"/>
      <c r="DJ36" s="648"/>
      <c r="DK36" s="649"/>
      <c r="DL36" s="656">
        <v>218503</v>
      </c>
      <c r="DM36" s="648"/>
      <c r="DN36" s="648"/>
      <c r="DO36" s="648"/>
      <c r="DP36" s="648"/>
      <c r="DQ36" s="648"/>
      <c r="DR36" s="648"/>
      <c r="DS36" s="648"/>
      <c r="DT36" s="648"/>
      <c r="DU36" s="648"/>
      <c r="DV36" s="649"/>
      <c r="DW36" s="652">
        <v>15.1</v>
      </c>
      <c r="DX36" s="683"/>
      <c r="DY36" s="683"/>
      <c r="DZ36" s="683"/>
      <c r="EA36" s="683"/>
      <c r="EB36" s="683"/>
      <c r="EC36" s="684"/>
    </row>
    <row r="37" spans="2:133" ht="11.25" customHeight="1" x14ac:dyDescent="0.15">
      <c r="B37" s="644" t="s">
        <v>329</v>
      </c>
      <c r="C37" s="645"/>
      <c r="D37" s="645"/>
      <c r="E37" s="645"/>
      <c r="F37" s="645"/>
      <c r="G37" s="645"/>
      <c r="H37" s="645"/>
      <c r="I37" s="645"/>
      <c r="J37" s="645"/>
      <c r="K37" s="645"/>
      <c r="L37" s="645"/>
      <c r="M37" s="645"/>
      <c r="N37" s="645"/>
      <c r="O37" s="645"/>
      <c r="P37" s="645"/>
      <c r="Q37" s="646"/>
      <c r="R37" s="647">
        <v>9698</v>
      </c>
      <c r="S37" s="648"/>
      <c r="T37" s="648"/>
      <c r="U37" s="648"/>
      <c r="V37" s="648"/>
      <c r="W37" s="648"/>
      <c r="X37" s="648"/>
      <c r="Y37" s="649"/>
      <c r="Z37" s="650">
        <v>0.4</v>
      </c>
      <c r="AA37" s="650"/>
      <c r="AB37" s="650"/>
      <c r="AC37" s="650"/>
      <c r="AD37" s="651" t="s">
        <v>128</v>
      </c>
      <c r="AE37" s="651"/>
      <c r="AF37" s="651"/>
      <c r="AG37" s="651"/>
      <c r="AH37" s="651"/>
      <c r="AI37" s="651"/>
      <c r="AJ37" s="651"/>
      <c r="AK37" s="651"/>
      <c r="AL37" s="652" t="s">
        <v>237</v>
      </c>
      <c r="AM37" s="653"/>
      <c r="AN37" s="653"/>
      <c r="AO37" s="654"/>
      <c r="AQ37" s="725" t="s">
        <v>330</v>
      </c>
      <c r="AR37" s="726"/>
      <c r="AS37" s="726"/>
      <c r="AT37" s="726"/>
      <c r="AU37" s="726"/>
      <c r="AV37" s="726"/>
      <c r="AW37" s="726"/>
      <c r="AX37" s="726"/>
      <c r="AY37" s="727"/>
      <c r="AZ37" s="647">
        <v>22984</v>
      </c>
      <c r="BA37" s="648"/>
      <c r="BB37" s="648"/>
      <c r="BC37" s="648"/>
      <c r="BD37" s="681"/>
      <c r="BE37" s="681"/>
      <c r="BF37" s="702"/>
      <c r="BG37" s="662" t="s">
        <v>331</v>
      </c>
      <c r="BH37" s="663"/>
      <c r="BI37" s="663"/>
      <c r="BJ37" s="663"/>
      <c r="BK37" s="663"/>
      <c r="BL37" s="663"/>
      <c r="BM37" s="663"/>
      <c r="BN37" s="663"/>
      <c r="BO37" s="663"/>
      <c r="BP37" s="663"/>
      <c r="BQ37" s="663"/>
      <c r="BR37" s="663"/>
      <c r="BS37" s="663"/>
      <c r="BT37" s="663"/>
      <c r="BU37" s="664"/>
      <c r="BV37" s="647">
        <v>-5634</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115003</v>
      </c>
      <c r="CS37" s="681"/>
      <c r="CT37" s="681"/>
      <c r="CU37" s="681"/>
      <c r="CV37" s="681"/>
      <c r="CW37" s="681"/>
      <c r="CX37" s="681"/>
      <c r="CY37" s="682"/>
      <c r="CZ37" s="652">
        <v>5.5</v>
      </c>
      <c r="DA37" s="683"/>
      <c r="DB37" s="683"/>
      <c r="DC37" s="686"/>
      <c r="DD37" s="656">
        <v>115003</v>
      </c>
      <c r="DE37" s="681"/>
      <c r="DF37" s="681"/>
      <c r="DG37" s="681"/>
      <c r="DH37" s="681"/>
      <c r="DI37" s="681"/>
      <c r="DJ37" s="681"/>
      <c r="DK37" s="682"/>
      <c r="DL37" s="656">
        <v>111308</v>
      </c>
      <c r="DM37" s="681"/>
      <c r="DN37" s="681"/>
      <c r="DO37" s="681"/>
      <c r="DP37" s="681"/>
      <c r="DQ37" s="681"/>
      <c r="DR37" s="681"/>
      <c r="DS37" s="681"/>
      <c r="DT37" s="681"/>
      <c r="DU37" s="681"/>
      <c r="DV37" s="682"/>
      <c r="DW37" s="652">
        <v>7.7</v>
      </c>
      <c r="DX37" s="683"/>
      <c r="DY37" s="683"/>
      <c r="DZ37" s="683"/>
      <c r="EA37" s="683"/>
      <c r="EB37" s="683"/>
      <c r="EC37" s="684"/>
    </row>
    <row r="38" spans="2:133" ht="11.25" customHeight="1" x14ac:dyDescent="0.15">
      <c r="B38" s="644" t="s">
        <v>333</v>
      </c>
      <c r="C38" s="645"/>
      <c r="D38" s="645"/>
      <c r="E38" s="645"/>
      <c r="F38" s="645"/>
      <c r="G38" s="645"/>
      <c r="H38" s="645"/>
      <c r="I38" s="645"/>
      <c r="J38" s="645"/>
      <c r="K38" s="645"/>
      <c r="L38" s="645"/>
      <c r="M38" s="645"/>
      <c r="N38" s="645"/>
      <c r="O38" s="645"/>
      <c r="P38" s="645"/>
      <c r="Q38" s="646"/>
      <c r="R38" s="647">
        <v>42929</v>
      </c>
      <c r="S38" s="648"/>
      <c r="T38" s="648"/>
      <c r="U38" s="648"/>
      <c r="V38" s="648"/>
      <c r="W38" s="648"/>
      <c r="X38" s="648"/>
      <c r="Y38" s="649"/>
      <c r="Z38" s="650">
        <v>2</v>
      </c>
      <c r="AA38" s="650"/>
      <c r="AB38" s="650"/>
      <c r="AC38" s="650"/>
      <c r="AD38" s="651">
        <v>19396</v>
      </c>
      <c r="AE38" s="651"/>
      <c r="AF38" s="651"/>
      <c r="AG38" s="651"/>
      <c r="AH38" s="651"/>
      <c r="AI38" s="651"/>
      <c r="AJ38" s="651"/>
      <c r="AK38" s="651"/>
      <c r="AL38" s="652">
        <v>1.4</v>
      </c>
      <c r="AM38" s="653"/>
      <c r="AN38" s="653"/>
      <c r="AO38" s="654"/>
      <c r="AQ38" s="725" t="s">
        <v>334</v>
      </c>
      <c r="AR38" s="726"/>
      <c r="AS38" s="726"/>
      <c r="AT38" s="726"/>
      <c r="AU38" s="726"/>
      <c r="AV38" s="726"/>
      <c r="AW38" s="726"/>
      <c r="AX38" s="726"/>
      <c r="AY38" s="727"/>
      <c r="AZ38" s="647">
        <v>22603</v>
      </c>
      <c r="BA38" s="648"/>
      <c r="BB38" s="648"/>
      <c r="BC38" s="648"/>
      <c r="BD38" s="681"/>
      <c r="BE38" s="681"/>
      <c r="BF38" s="702"/>
      <c r="BG38" s="662" t="s">
        <v>335</v>
      </c>
      <c r="BH38" s="663"/>
      <c r="BI38" s="663"/>
      <c r="BJ38" s="663"/>
      <c r="BK38" s="663"/>
      <c r="BL38" s="663"/>
      <c r="BM38" s="663"/>
      <c r="BN38" s="663"/>
      <c r="BO38" s="663"/>
      <c r="BP38" s="663"/>
      <c r="BQ38" s="663"/>
      <c r="BR38" s="663"/>
      <c r="BS38" s="663"/>
      <c r="BT38" s="663"/>
      <c r="BU38" s="664"/>
      <c r="BV38" s="647">
        <v>78</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106139</v>
      </c>
      <c r="CS38" s="648"/>
      <c r="CT38" s="648"/>
      <c r="CU38" s="648"/>
      <c r="CV38" s="648"/>
      <c r="CW38" s="648"/>
      <c r="CX38" s="648"/>
      <c r="CY38" s="649"/>
      <c r="CZ38" s="652">
        <v>5.0999999999999996</v>
      </c>
      <c r="DA38" s="683"/>
      <c r="DB38" s="683"/>
      <c r="DC38" s="686"/>
      <c r="DD38" s="656">
        <v>98754</v>
      </c>
      <c r="DE38" s="648"/>
      <c r="DF38" s="648"/>
      <c r="DG38" s="648"/>
      <c r="DH38" s="648"/>
      <c r="DI38" s="648"/>
      <c r="DJ38" s="648"/>
      <c r="DK38" s="649"/>
      <c r="DL38" s="656">
        <v>94838</v>
      </c>
      <c r="DM38" s="648"/>
      <c r="DN38" s="648"/>
      <c r="DO38" s="648"/>
      <c r="DP38" s="648"/>
      <c r="DQ38" s="648"/>
      <c r="DR38" s="648"/>
      <c r="DS38" s="648"/>
      <c r="DT38" s="648"/>
      <c r="DU38" s="648"/>
      <c r="DV38" s="649"/>
      <c r="DW38" s="652">
        <v>6.6</v>
      </c>
      <c r="DX38" s="683"/>
      <c r="DY38" s="683"/>
      <c r="DZ38" s="683"/>
      <c r="EA38" s="683"/>
      <c r="EB38" s="683"/>
      <c r="EC38" s="684"/>
    </row>
    <row r="39" spans="2:133" ht="11.25" customHeight="1" x14ac:dyDescent="0.15">
      <c r="B39" s="644" t="s">
        <v>337</v>
      </c>
      <c r="C39" s="645"/>
      <c r="D39" s="645"/>
      <c r="E39" s="645"/>
      <c r="F39" s="645"/>
      <c r="G39" s="645"/>
      <c r="H39" s="645"/>
      <c r="I39" s="645"/>
      <c r="J39" s="645"/>
      <c r="K39" s="645"/>
      <c r="L39" s="645"/>
      <c r="M39" s="645"/>
      <c r="N39" s="645"/>
      <c r="O39" s="645"/>
      <c r="P39" s="645"/>
      <c r="Q39" s="646"/>
      <c r="R39" s="647">
        <v>105598</v>
      </c>
      <c r="S39" s="648"/>
      <c r="T39" s="648"/>
      <c r="U39" s="648"/>
      <c r="V39" s="648"/>
      <c r="W39" s="648"/>
      <c r="X39" s="648"/>
      <c r="Y39" s="649"/>
      <c r="Z39" s="650">
        <v>4.8</v>
      </c>
      <c r="AA39" s="650"/>
      <c r="AB39" s="650"/>
      <c r="AC39" s="650"/>
      <c r="AD39" s="651" t="s">
        <v>237</v>
      </c>
      <c r="AE39" s="651"/>
      <c r="AF39" s="651"/>
      <c r="AG39" s="651"/>
      <c r="AH39" s="651"/>
      <c r="AI39" s="651"/>
      <c r="AJ39" s="651"/>
      <c r="AK39" s="651"/>
      <c r="AL39" s="652" t="s">
        <v>237</v>
      </c>
      <c r="AM39" s="653"/>
      <c r="AN39" s="653"/>
      <c r="AO39" s="654"/>
      <c r="AQ39" s="725" t="s">
        <v>338</v>
      </c>
      <c r="AR39" s="726"/>
      <c r="AS39" s="726"/>
      <c r="AT39" s="726"/>
      <c r="AU39" s="726"/>
      <c r="AV39" s="726"/>
      <c r="AW39" s="726"/>
      <c r="AX39" s="726"/>
      <c r="AY39" s="727"/>
      <c r="AZ39" s="647">
        <v>17312</v>
      </c>
      <c r="BA39" s="648"/>
      <c r="BB39" s="648"/>
      <c r="BC39" s="648"/>
      <c r="BD39" s="681"/>
      <c r="BE39" s="681"/>
      <c r="BF39" s="702"/>
      <c r="BG39" s="662" t="s">
        <v>339</v>
      </c>
      <c r="BH39" s="663"/>
      <c r="BI39" s="663"/>
      <c r="BJ39" s="663"/>
      <c r="BK39" s="663"/>
      <c r="BL39" s="663"/>
      <c r="BM39" s="663"/>
      <c r="BN39" s="663"/>
      <c r="BO39" s="663"/>
      <c r="BP39" s="663"/>
      <c r="BQ39" s="663"/>
      <c r="BR39" s="663"/>
      <c r="BS39" s="663"/>
      <c r="BT39" s="663"/>
      <c r="BU39" s="664"/>
      <c r="BV39" s="647">
        <v>127</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18985</v>
      </c>
      <c r="CS39" s="681"/>
      <c r="CT39" s="681"/>
      <c r="CU39" s="681"/>
      <c r="CV39" s="681"/>
      <c r="CW39" s="681"/>
      <c r="CX39" s="681"/>
      <c r="CY39" s="682"/>
      <c r="CZ39" s="652">
        <v>0.9</v>
      </c>
      <c r="DA39" s="683"/>
      <c r="DB39" s="683"/>
      <c r="DC39" s="686"/>
      <c r="DD39" s="656">
        <v>1928</v>
      </c>
      <c r="DE39" s="681"/>
      <c r="DF39" s="681"/>
      <c r="DG39" s="681"/>
      <c r="DH39" s="681"/>
      <c r="DI39" s="681"/>
      <c r="DJ39" s="681"/>
      <c r="DK39" s="682"/>
      <c r="DL39" s="656" t="s">
        <v>237</v>
      </c>
      <c r="DM39" s="681"/>
      <c r="DN39" s="681"/>
      <c r="DO39" s="681"/>
      <c r="DP39" s="681"/>
      <c r="DQ39" s="681"/>
      <c r="DR39" s="681"/>
      <c r="DS39" s="681"/>
      <c r="DT39" s="681"/>
      <c r="DU39" s="681"/>
      <c r="DV39" s="682"/>
      <c r="DW39" s="652" t="s">
        <v>128</v>
      </c>
      <c r="DX39" s="683"/>
      <c r="DY39" s="683"/>
      <c r="DZ39" s="683"/>
      <c r="EA39" s="683"/>
      <c r="EB39" s="683"/>
      <c r="EC39" s="684"/>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237</v>
      </c>
      <c r="AA40" s="650"/>
      <c r="AB40" s="650"/>
      <c r="AC40" s="650"/>
      <c r="AD40" s="651" t="s">
        <v>237</v>
      </c>
      <c r="AE40" s="651"/>
      <c r="AF40" s="651"/>
      <c r="AG40" s="651"/>
      <c r="AH40" s="651"/>
      <c r="AI40" s="651"/>
      <c r="AJ40" s="651"/>
      <c r="AK40" s="651"/>
      <c r="AL40" s="652" t="s">
        <v>128</v>
      </c>
      <c r="AM40" s="653"/>
      <c r="AN40" s="653"/>
      <c r="AO40" s="654"/>
      <c r="AQ40" s="725" t="s">
        <v>342</v>
      </c>
      <c r="AR40" s="726"/>
      <c r="AS40" s="726"/>
      <c r="AT40" s="726"/>
      <c r="AU40" s="726"/>
      <c r="AV40" s="726"/>
      <c r="AW40" s="726"/>
      <c r="AX40" s="726"/>
      <c r="AY40" s="727"/>
      <c r="AZ40" s="647" t="s">
        <v>237</v>
      </c>
      <c r="BA40" s="648"/>
      <c r="BB40" s="648"/>
      <c r="BC40" s="648"/>
      <c r="BD40" s="681"/>
      <c r="BE40" s="681"/>
      <c r="BF40" s="702"/>
      <c r="BG40" s="728" t="s">
        <v>343</v>
      </c>
      <c r="BH40" s="729"/>
      <c r="BI40" s="729"/>
      <c r="BJ40" s="729"/>
      <c r="BK40" s="729"/>
      <c r="BL40" s="236"/>
      <c r="BM40" s="663" t="s">
        <v>344</v>
      </c>
      <c r="BN40" s="663"/>
      <c r="BO40" s="663"/>
      <c r="BP40" s="663"/>
      <c r="BQ40" s="663"/>
      <c r="BR40" s="663"/>
      <c r="BS40" s="663"/>
      <c r="BT40" s="663"/>
      <c r="BU40" s="664"/>
      <c r="BV40" s="647">
        <v>130</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8500</v>
      </c>
      <c r="CS40" s="648"/>
      <c r="CT40" s="648"/>
      <c r="CU40" s="648"/>
      <c r="CV40" s="648"/>
      <c r="CW40" s="648"/>
      <c r="CX40" s="648"/>
      <c r="CY40" s="649"/>
      <c r="CZ40" s="652">
        <v>0.4</v>
      </c>
      <c r="DA40" s="683"/>
      <c r="DB40" s="683"/>
      <c r="DC40" s="686"/>
      <c r="DD40" s="656" t="s">
        <v>237</v>
      </c>
      <c r="DE40" s="648"/>
      <c r="DF40" s="648"/>
      <c r="DG40" s="648"/>
      <c r="DH40" s="648"/>
      <c r="DI40" s="648"/>
      <c r="DJ40" s="648"/>
      <c r="DK40" s="649"/>
      <c r="DL40" s="656" t="s">
        <v>237</v>
      </c>
      <c r="DM40" s="648"/>
      <c r="DN40" s="648"/>
      <c r="DO40" s="648"/>
      <c r="DP40" s="648"/>
      <c r="DQ40" s="648"/>
      <c r="DR40" s="648"/>
      <c r="DS40" s="648"/>
      <c r="DT40" s="648"/>
      <c r="DU40" s="648"/>
      <c r="DV40" s="649"/>
      <c r="DW40" s="652" t="s">
        <v>237</v>
      </c>
      <c r="DX40" s="683"/>
      <c r="DY40" s="683"/>
      <c r="DZ40" s="683"/>
      <c r="EA40" s="683"/>
      <c r="EB40" s="683"/>
      <c r="EC40" s="684"/>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237</v>
      </c>
      <c r="S41" s="648"/>
      <c r="T41" s="648"/>
      <c r="U41" s="648"/>
      <c r="V41" s="648"/>
      <c r="W41" s="648"/>
      <c r="X41" s="648"/>
      <c r="Y41" s="649"/>
      <c r="Z41" s="650" t="s">
        <v>237</v>
      </c>
      <c r="AA41" s="650"/>
      <c r="AB41" s="650"/>
      <c r="AC41" s="650"/>
      <c r="AD41" s="651" t="s">
        <v>237</v>
      </c>
      <c r="AE41" s="651"/>
      <c r="AF41" s="651"/>
      <c r="AG41" s="651"/>
      <c r="AH41" s="651"/>
      <c r="AI41" s="651"/>
      <c r="AJ41" s="651"/>
      <c r="AK41" s="651"/>
      <c r="AL41" s="652" t="s">
        <v>237</v>
      </c>
      <c r="AM41" s="653"/>
      <c r="AN41" s="653"/>
      <c r="AO41" s="654"/>
      <c r="AQ41" s="725" t="s">
        <v>347</v>
      </c>
      <c r="AR41" s="726"/>
      <c r="AS41" s="726"/>
      <c r="AT41" s="726"/>
      <c r="AU41" s="726"/>
      <c r="AV41" s="726"/>
      <c r="AW41" s="726"/>
      <c r="AX41" s="726"/>
      <c r="AY41" s="727"/>
      <c r="AZ41" s="647">
        <v>10459</v>
      </c>
      <c r="BA41" s="648"/>
      <c r="BB41" s="648"/>
      <c r="BC41" s="648"/>
      <c r="BD41" s="681"/>
      <c r="BE41" s="681"/>
      <c r="BF41" s="702"/>
      <c r="BG41" s="728"/>
      <c r="BH41" s="729"/>
      <c r="BI41" s="729"/>
      <c r="BJ41" s="729"/>
      <c r="BK41" s="729"/>
      <c r="BL41" s="236"/>
      <c r="BM41" s="663" t="s">
        <v>348</v>
      </c>
      <c r="BN41" s="663"/>
      <c r="BO41" s="663"/>
      <c r="BP41" s="663"/>
      <c r="BQ41" s="663"/>
      <c r="BR41" s="663"/>
      <c r="BS41" s="663"/>
      <c r="BT41" s="663"/>
      <c r="BU41" s="664"/>
      <c r="BV41" s="647" t="s">
        <v>237</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128</v>
      </c>
      <c r="CS41" s="681"/>
      <c r="CT41" s="681"/>
      <c r="CU41" s="681"/>
      <c r="CV41" s="681"/>
      <c r="CW41" s="681"/>
      <c r="CX41" s="681"/>
      <c r="CY41" s="682"/>
      <c r="CZ41" s="652" t="s">
        <v>128</v>
      </c>
      <c r="DA41" s="683"/>
      <c r="DB41" s="683"/>
      <c r="DC41" s="686"/>
      <c r="DD41" s="656" t="s">
        <v>237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350</v>
      </c>
      <c r="C42" s="645"/>
      <c r="D42" s="645"/>
      <c r="E42" s="645"/>
      <c r="F42" s="645"/>
      <c r="G42" s="645"/>
      <c r="H42" s="645"/>
      <c r="I42" s="645"/>
      <c r="J42" s="645"/>
      <c r="K42" s="645"/>
      <c r="L42" s="645"/>
      <c r="M42" s="645"/>
      <c r="N42" s="645"/>
      <c r="O42" s="645"/>
      <c r="P42" s="645"/>
      <c r="Q42" s="646"/>
      <c r="R42" s="647">
        <v>34158</v>
      </c>
      <c r="S42" s="648"/>
      <c r="T42" s="648"/>
      <c r="U42" s="648"/>
      <c r="V42" s="648"/>
      <c r="W42" s="648"/>
      <c r="X42" s="648"/>
      <c r="Y42" s="649"/>
      <c r="Z42" s="650">
        <v>1.6</v>
      </c>
      <c r="AA42" s="650"/>
      <c r="AB42" s="650"/>
      <c r="AC42" s="650"/>
      <c r="AD42" s="651" t="s">
        <v>128</v>
      </c>
      <c r="AE42" s="651"/>
      <c r="AF42" s="651"/>
      <c r="AG42" s="651"/>
      <c r="AH42" s="651"/>
      <c r="AI42" s="651"/>
      <c r="AJ42" s="651"/>
      <c r="AK42" s="651"/>
      <c r="AL42" s="652" t="s">
        <v>237</v>
      </c>
      <c r="AM42" s="653"/>
      <c r="AN42" s="653"/>
      <c r="AO42" s="654"/>
      <c r="AQ42" s="746" t="s">
        <v>351</v>
      </c>
      <c r="AR42" s="747"/>
      <c r="AS42" s="747"/>
      <c r="AT42" s="747"/>
      <c r="AU42" s="747"/>
      <c r="AV42" s="747"/>
      <c r="AW42" s="747"/>
      <c r="AX42" s="747"/>
      <c r="AY42" s="748"/>
      <c r="AZ42" s="738">
        <v>32781</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459</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195494</v>
      </c>
      <c r="CS42" s="648"/>
      <c r="CT42" s="648"/>
      <c r="CU42" s="648"/>
      <c r="CV42" s="648"/>
      <c r="CW42" s="648"/>
      <c r="CX42" s="648"/>
      <c r="CY42" s="649"/>
      <c r="CZ42" s="652">
        <v>9.3000000000000007</v>
      </c>
      <c r="DA42" s="653"/>
      <c r="DB42" s="653"/>
      <c r="DC42" s="665"/>
      <c r="DD42" s="656">
        <v>54860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2196714</v>
      </c>
      <c r="S43" s="739"/>
      <c r="T43" s="739"/>
      <c r="U43" s="739"/>
      <c r="V43" s="739"/>
      <c r="W43" s="739"/>
      <c r="X43" s="739"/>
      <c r="Y43" s="740"/>
      <c r="Z43" s="741">
        <v>100</v>
      </c>
      <c r="AA43" s="741"/>
      <c r="AB43" s="741"/>
      <c r="AC43" s="741"/>
      <c r="AD43" s="742">
        <v>1410133</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4390</v>
      </c>
      <c r="CS43" s="681"/>
      <c r="CT43" s="681"/>
      <c r="CU43" s="681"/>
      <c r="CV43" s="681"/>
      <c r="CW43" s="681"/>
      <c r="CX43" s="681"/>
      <c r="CY43" s="682"/>
      <c r="CZ43" s="652">
        <v>0.2</v>
      </c>
      <c r="DA43" s="683"/>
      <c r="DB43" s="683"/>
      <c r="DC43" s="686"/>
      <c r="DD43" s="656">
        <v>4390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195494</v>
      </c>
      <c r="CS44" s="648"/>
      <c r="CT44" s="648"/>
      <c r="CU44" s="648"/>
      <c r="CV44" s="648"/>
      <c r="CW44" s="648"/>
      <c r="CX44" s="648"/>
      <c r="CY44" s="649"/>
      <c r="CZ44" s="652">
        <v>9.3000000000000007</v>
      </c>
      <c r="DA44" s="653"/>
      <c r="DB44" s="653"/>
      <c r="DC44" s="665"/>
      <c r="DD44" s="656">
        <v>54860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96641</v>
      </c>
      <c r="CS45" s="681"/>
      <c r="CT45" s="681"/>
      <c r="CU45" s="681"/>
      <c r="CV45" s="681"/>
      <c r="CW45" s="681"/>
      <c r="CX45" s="681"/>
      <c r="CY45" s="682"/>
      <c r="CZ45" s="652">
        <v>4.5999999999999996</v>
      </c>
      <c r="DA45" s="683"/>
      <c r="DB45" s="683"/>
      <c r="DC45" s="686"/>
      <c r="DD45" s="656">
        <v>8137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98853</v>
      </c>
      <c r="CS46" s="648"/>
      <c r="CT46" s="648"/>
      <c r="CU46" s="648"/>
      <c r="CV46" s="648"/>
      <c r="CW46" s="648"/>
      <c r="CX46" s="648"/>
      <c r="CY46" s="649"/>
      <c r="CZ46" s="652">
        <v>4.7</v>
      </c>
      <c r="DA46" s="653"/>
      <c r="DB46" s="653"/>
      <c r="DC46" s="665"/>
      <c r="DD46" s="656">
        <v>46723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128</v>
      </c>
      <c r="CS47" s="681"/>
      <c r="CT47" s="681"/>
      <c r="CU47" s="681"/>
      <c r="CV47" s="681"/>
      <c r="CW47" s="681"/>
      <c r="CX47" s="681"/>
      <c r="CY47" s="682"/>
      <c r="CZ47" s="652" t="s">
        <v>237</v>
      </c>
      <c r="DA47" s="683"/>
      <c r="DB47" s="683"/>
      <c r="DC47" s="686"/>
      <c r="DD47" s="656" t="s">
        <v>237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237</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2100393</v>
      </c>
      <c r="CS49" s="718"/>
      <c r="CT49" s="718"/>
      <c r="CU49" s="718"/>
      <c r="CV49" s="718"/>
      <c r="CW49" s="718"/>
      <c r="CX49" s="718"/>
      <c r="CY49" s="749"/>
      <c r="CZ49" s="743">
        <v>100</v>
      </c>
      <c r="DA49" s="750"/>
      <c r="DB49" s="750"/>
      <c r="DC49" s="751"/>
      <c r="DD49" s="752">
        <v>1640120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xdgohTopaW/E1YLp6Z1yP/8C6OIhA47bS1cgpkSk8WI4i/MaVN9MIvNctIDRG/SVAC9dO54WL1SM6QDT2SVkw==" saltValue="/IhRO2J2/2hv4XgVXnj9t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8" sqref="AK8:AO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2196</v>
      </c>
      <c r="R7" s="783"/>
      <c r="S7" s="783"/>
      <c r="T7" s="783"/>
      <c r="U7" s="783"/>
      <c r="V7" s="783">
        <v>2100</v>
      </c>
      <c r="W7" s="783"/>
      <c r="X7" s="783"/>
      <c r="Y7" s="783"/>
      <c r="Z7" s="783"/>
      <c r="AA7" s="783">
        <v>96</v>
      </c>
      <c r="AB7" s="783"/>
      <c r="AC7" s="783"/>
      <c r="AD7" s="783"/>
      <c r="AE7" s="784"/>
      <c r="AF7" s="785">
        <v>96</v>
      </c>
      <c r="AG7" s="786"/>
      <c r="AH7" s="786"/>
      <c r="AI7" s="786"/>
      <c r="AJ7" s="787"/>
      <c r="AK7" s="822">
        <v>68</v>
      </c>
      <c r="AL7" s="823"/>
      <c r="AM7" s="823"/>
      <c r="AN7" s="823"/>
      <c r="AO7" s="823"/>
      <c r="AP7" s="823">
        <v>3011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2196</v>
      </c>
      <c r="R23" s="842"/>
      <c r="S23" s="842"/>
      <c r="T23" s="842"/>
      <c r="U23" s="842"/>
      <c r="V23" s="842">
        <v>2100</v>
      </c>
      <c r="W23" s="842"/>
      <c r="X23" s="842"/>
      <c r="Y23" s="842"/>
      <c r="Z23" s="842"/>
      <c r="AA23" s="842">
        <v>96</v>
      </c>
      <c r="AB23" s="842"/>
      <c r="AC23" s="842"/>
      <c r="AD23" s="842"/>
      <c r="AE23" s="843"/>
      <c r="AF23" s="844">
        <v>96</v>
      </c>
      <c r="AG23" s="842"/>
      <c r="AH23" s="842"/>
      <c r="AI23" s="842"/>
      <c r="AJ23" s="845"/>
      <c r="AK23" s="846"/>
      <c r="AL23" s="847"/>
      <c r="AM23" s="847"/>
      <c r="AN23" s="847"/>
      <c r="AO23" s="847"/>
      <c r="AP23" s="842">
        <v>3011</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99</v>
      </c>
      <c r="R28" s="871"/>
      <c r="S28" s="871"/>
      <c r="T28" s="871"/>
      <c r="U28" s="871"/>
      <c r="V28" s="871">
        <v>97</v>
      </c>
      <c r="W28" s="871"/>
      <c r="X28" s="871"/>
      <c r="Y28" s="871"/>
      <c r="Z28" s="871"/>
      <c r="AA28" s="871">
        <v>2</v>
      </c>
      <c r="AB28" s="871"/>
      <c r="AC28" s="871"/>
      <c r="AD28" s="871"/>
      <c r="AE28" s="872"/>
      <c r="AF28" s="873">
        <v>2</v>
      </c>
      <c r="AG28" s="871"/>
      <c r="AH28" s="871"/>
      <c r="AI28" s="871"/>
      <c r="AJ28" s="874"/>
      <c r="AK28" s="875">
        <v>10</v>
      </c>
      <c r="AL28" s="866"/>
      <c r="AM28" s="866"/>
      <c r="AN28" s="866"/>
      <c r="AO28" s="866"/>
      <c r="AP28" s="866" t="s">
        <v>578</v>
      </c>
      <c r="AQ28" s="866"/>
      <c r="AR28" s="866"/>
      <c r="AS28" s="866"/>
      <c r="AT28" s="866"/>
      <c r="AU28" s="866" t="s">
        <v>578</v>
      </c>
      <c r="AV28" s="866"/>
      <c r="AW28" s="866"/>
      <c r="AX28" s="866"/>
      <c r="AY28" s="866"/>
      <c r="AZ28" s="867" t="s">
        <v>578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67</v>
      </c>
      <c r="R29" s="807"/>
      <c r="S29" s="807"/>
      <c r="T29" s="807"/>
      <c r="U29" s="807"/>
      <c r="V29" s="807">
        <v>58</v>
      </c>
      <c r="W29" s="807"/>
      <c r="X29" s="807"/>
      <c r="Y29" s="807"/>
      <c r="Z29" s="807"/>
      <c r="AA29" s="807">
        <v>9</v>
      </c>
      <c r="AB29" s="807"/>
      <c r="AC29" s="807"/>
      <c r="AD29" s="807"/>
      <c r="AE29" s="808"/>
      <c r="AF29" s="809">
        <v>9</v>
      </c>
      <c r="AG29" s="810"/>
      <c r="AH29" s="810"/>
      <c r="AI29" s="810"/>
      <c r="AJ29" s="811"/>
      <c r="AK29" s="878">
        <v>23</v>
      </c>
      <c r="AL29" s="879"/>
      <c r="AM29" s="879"/>
      <c r="AN29" s="879"/>
      <c r="AO29" s="879"/>
      <c r="AP29" s="879" t="s">
        <v>578</v>
      </c>
      <c r="AQ29" s="879"/>
      <c r="AR29" s="879"/>
      <c r="AS29" s="879"/>
      <c r="AT29" s="879"/>
      <c r="AU29" s="879" t="s">
        <v>578</v>
      </c>
      <c r="AV29" s="879"/>
      <c r="AW29" s="879"/>
      <c r="AX29" s="879"/>
      <c r="AY29" s="879"/>
      <c r="AZ29" s="880" t="s">
        <v>578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28</v>
      </c>
      <c r="R30" s="807"/>
      <c r="S30" s="807"/>
      <c r="T30" s="807"/>
      <c r="U30" s="807"/>
      <c r="V30" s="807">
        <v>26</v>
      </c>
      <c r="W30" s="807"/>
      <c r="X30" s="807"/>
      <c r="Y30" s="807"/>
      <c r="Z30" s="807"/>
      <c r="AA30" s="807">
        <v>2</v>
      </c>
      <c r="AB30" s="807"/>
      <c r="AC30" s="807"/>
      <c r="AD30" s="807"/>
      <c r="AE30" s="808"/>
      <c r="AF30" s="809">
        <v>2</v>
      </c>
      <c r="AG30" s="810"/>
      <c r="AH30" s="810"/>
      <c r="AI30" s="810"/>
      <c r="AJ30" s="811"/>
      <c r="AK30" s="878">
        <v>23</v>
      </c>
      <c r="AL30" s="879"/>
      <c r="AM30" s="879"/>
      <c r="AN30" s="879"/>
      <c r="AO30" s="879"/>
      <c r="AP30" s="879" t="s">
        <v>578</v>
      </c>
      <c r="AQ30" s="879"/>
      <c r="AR30" s="879"/>
      <c r="AS30" s="879"/>
      <c r="AT30" s="879"/>
      <c r="AU30" s="879" t="s">
        <v>578</v>
      </c>
      <c r="AV30" s="879"/>
      <c r="AW30" s="879"/>
      <c r="AX30" s="879"/>
      <c r="AY30" s="879"/>
      <c r="AZ30" s="880" t="s">
        <v>578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19</v>
      </c>
      <c r="R31" s="807"/>
      <c r="S31" s="807"/>
      <c r="T31" s="807"/>
      <c r="U31" s="807"/>
      <c r="V31" s="807">
        <v>19</v>
      </c>
      <c r="W31" s="807"/>
      <c r="X31" s="807"/>
      <c r="Y31" s="807"/>
      <c r="Z31" s="807"/>
      <c r="AA31" s="807">
        <v>0</v>
      </c>
      <c r="AB31" s="807"/>
      <c r="AC31" s="807"/>
      <c r="AD31" s="807"/>
      <c r="AE31" s="808"/>
      <c r="AF31" s="809">
        <v>0</v>
      </c>
      <c r="AG31" s="810"/>
      <c r="AH31" s="810"/>
      <c r="AI31" s="810"/>
      <c r="AJ31" s="811"/>
      <c r="AK31" s="878">
        <v>10</v>
      </c>
      <c r="AL31" s="879"/>
      <c r="AM31" s="879"/>
      <c r="AN31" s="879"/>
      <c r="AO31" s="879"/>
      <c r="AP31" s="879" t="s">
        <v>578</v>
      </c>
      <c r="AQ31" s="879"/>
      <c r="AR31" s="879"/>
      <c r="AS31" s="879"/>
      <c r="AT31" s="879"/>
      <c r="AU31" s="879" t="s">
        <v>578</v>
      </c>
      <c r="AV31" s="879"/>
      <c r="AW31" s="879"/>
      <c r="AX31" s="879"/>
      <c r="AY31" s="879"/>
      <c r="AZ31" s="880" t="s">
        <v>578</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36</v>
      </c>
      <c r="R32" s="807"/>
      <c r="S32" s="807"/>
      <c r="T32" s="807"/>
      <c r="U32" s="807"/>
      <c r="V32" s="807">
        <v>35</v>
      </c>
      <c r="W32" s="807"/>
      <c r="X32" s="807"/>
      <c r="Y32" s="807"/>
      <c r="Z32" s="807"/>
      <c r="AA32" s="807">
        <v>1</v>
      </c>
      <c r="AB32" s="807"/>
      <c r="AC32" s="807"/>
      <c r="AD32" s="807"/>
      <c r="AE32" s="808"/>
      <c r="AF32" s="809">
        <v>1</v>
      </c>
      <c r="AG32" s="810"/>
      <c r="AH32" s="810"/>
      <c r="AI32" s="810"/>
      <c r="AJ32" s="811"/>
      <c r="AK32" s="878">
        <v>17</v>
      </c>
      <c r="AL32" s="879"/>
      <c r="AM32" s="879"/>
      <c r="AN32" s="879"/>
      <c r="AO32" s="879"/>
      <c r="AP32" s="879">
        <v>115</v>
      </c>
      <c r="AQ32" s="879"/>
      <c r="AR32" s="879"/>
      <c r="AS32" s="879"/>
      <c r="AT32" s="879"/>
      <c r="AU32" s="879">
        <v>83</v>
      </c>
      <c r="AV32" s="879"/>
      <c r="AW32" s="879"/>
      <c r="AX32" s="879"/>
      <c r="AY32" s="879"/>
      <c r="AZ32" s="880" t="s">
        <v>578</v>
      </c>
      <c r="BA32" s="880"/>
      <c r="BB32" s="880"/>
      <c r="BC32" s="880"/>
      <c r="BD32" s="880"/>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408</v>
      </c>
      <c r="C33" s="804"/>
      <c r="D33" s="804"/>
      <c r="E33" s="804"/>
      <c r="F33" s="804"/>
      <c r="G33" s="804"/>
      <c r="H33" s="804"/>
      <c r="I33" s="804"/>
      <c r="J33" s="804"/>
      <c r="K33" s="804"/>
      <c r="L33" s="804"/>
      <c r="M33" s="804"/>
      <c r="N33" s="804"/>
      <c r="O33" s="804"/>
      <c r="P33" s="805"/>
      <c r="Q33" s="806">
        <v>36</v>
      </c>
      <c r="R33" s="807"/>
      <c r="S33" s="807"/>
      <c r="T33" s="807"/>
      <c r="U33" s="807"/>
      <c r="V33" s="807">
        <v>33</v>
      </c>
      <c r="W33" s="807"/>
      <c r="X33" s="807"/>
      <c r="Y33" s="807"/>
      <c r="Z33" s="807"/>
      <c r="AA33" s="807">
        <v>3</v>
      </c>
      <c r="AB33" s="807"/>
      <c r="AC33" s="807"/>
      <c r="AD33" s="807"/>
      <c r="AE33" s="808"/>
      <c r="AF33" s="809">
        <v>3</v>
      </c>
      <c r="AG33" s="810"/>
      <c r="AH33" s="810"/>
      <c r="AI33" s="810"/>
      <c r="AJ33" s="811"/>
      <c r="AK33" s="878">
        <v>23</v>
      </c>
      <c r="AL33" s="879"/>
      <c r="AM33" s="879"/>
      <c r="AN33" s="879"/>
      <c r="AO33" s="879"/>
      <c r="AP33" s="879">
        <v>127</v>
      </c>
      <c r="AQ33" s="879"/>
      <c r="AR33" s="879"/>
      <c r="AS33" s="879"/>
      <c r="AT33" s="879"/>
      <c r="AU33" s="879">
        <v>127</v>
      </c>
      <c r="AV33" s="879"/>
      <c r="AW33" s="879"/>
      <c r="AX33" s="879"/>
      <c r="AY33" s="879"/>
      <c r="AZ33" s="880" t="s">
        <v>578</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18</v>
      </c>
      <c r="AG63" s="890"/>
      <c r="AH63" s="890"/>
      <c r="AI63" s="890"/>
      <c r="AJ63" s="891"/>
      <c r="AK63" s="892"/>
      <c r="AL63" s="887"/>
      <c r="AM63" s="887"/>
      <c r="AN63" s="887"/>
      <c r="AO63" s="887"/>
      <c r="AP63" s="890">
        <v>242</v>
      </c>
      <c r="AQ63" s="890"/>
      <c r="AR63" s="890"/>
      <c r="AS63" s="890"/>
      <c r="AT63" s="890"/>
      <c r="AU63" s="890">
        <v>210</v>
      </c>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394</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579</v>
      </c>
      <c r="C68" s="918"/>
      <c r="D68" s="918"/>
      <c r="E68" s="918"/>
      <c r="F68" s="918"/>
      <c r="G68" s="918"/>
      <c r="H68" s="918"/>
      <c r="I68" s="918"/>
      <c r="J68" s="918"/>
      <c r="K68" s="918"/>
      <c r="L68" s="918"/>
      <c r="M68" s="918"/>
      <c r="N68" s="918"/>
      <c r="O68" s="918"/>
      <c r="P68" s="919"/>
      <c r="Q68" s="920">
        <v>1313</v>
      </c>
      <c r="R68" s="914"/>
      <c r="S68" s="914"/>
      <c r="T68" s="914"/>
      <c r="U68" s="914"/>
      <c r="V68" s="914">
        <v>1292</v>
      </c>
      <c r="W68" s="914"/>
      <c r="X68" s="914"/>
      <c r="Y68" s="914"/>
      <c r="Z68" s="914"/>
      <c r="AA68" s="914">
        <v>21</v>
      </c>
      <c r="AB68" s="914"/>
      <c r="AC68" s="914"/>
      <c r="AD68" s="914"/>
      <c r="AE68" s="914"/>
      <c r="AF68" s="914">
        <v>21</v>
      </c>
      <c r="AG68" s="914"/>
      <c r="AH68" s="914"/>
      <c r="AI68" s="914"/>
      <c r="AJ68" s="914"/>
      <c r="AK68" s="914" t="s">
        <v>578</v>
      </c>
      <c r="AL68" s="914"/>
      <c r="AM68" s="914"/>
      <c r="AN68" s="914"/>
      <c r="AO68" s="914"/>
      <c r="AP68" s="914" t="s">
        <v>578</v>
      </c>
      <c r="AQ68" s="914"/>
      <c r="AR68" s="914"/>
      <c r="AS68" s="914"/>
      <c r="AT68" s="914"/>
      <c r="AU68" s="914" t="s">
        <v>578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580</v>
      </c>
      <c r="C69" s="922"/>
      <c r="D69" s="922"/>
      <c r="E69" s="922"/>
      <c r="F69" s="922"/>
      <c r="G69" s="922"/>
      <c r="H69" s="922"/>
      <c r="I69" s="922"/>
      <c r="J69" s="922"/>
      <c r="K69" s="922"/>
      <c r="L69" s="922"/>
      <c r="M69" s="922"/>
      <c r="N69" s="922"/>
      <c r="O69" s="922"/>
      <c r="P69" s="923"/>
      <c r="Q69" s="924">
        <v>31</v>
      </c>
      <c r="R69" s="879"/>
      <c r="S69" s="879"/>
      <c r="T69" s="879"/>
      <c r="U69" s="879"/>
      <c r="V69" s="879">
        <v>29</v>
      </c>
      <c r="W69" s="879"/>
      <c r="X69" s="879"/>
      <c r="Y69" s="879"/>
      <c r="Z69" s="879"/>
      <c r="AA69" s="879">
        <v>2</v>
      </c>
      <c r="AB69" s="879"/>
      <c r="AC69" s="879"/>
      <c r="AD69" s="879"/>
      <c r="AE69" s="879"/>
      <c r="AF69" s="879">
        <v>2</v>
      </c>
      <c r="AG69" s="879"/>
      <c r="AH69" s="879"/>
      <c r="AI69" s="879"/>
      <c r="AJ69" s="879"/>
      <c r="AK69" s="879" t="s">
        <v>578</v>
      </c>
      <c r="AL69" s="879"/>
      <c r="AM69" s="879"/>
      <c r="AN69" s="879"/>
      <c r="AO69" s="879"/>
      <c r="AP69" s="879" t="s">
        <v>578</v>
      </c>
      <c r="AQ69" s="879"/>
      <c r="AR69" s="879"/>
      <c r="AS69" s="879"/>
      <c r="AT69" s="879"/>
      <c r="AU69" s="879" t="s">
        <v>578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581</v>
      </c>
      <c r="C70" s="922"/>
      <c r="D70" s="922"/>
      <c r="E70" s="922"/>
      <c r="F70" s="922"/>
      <c r="G70" s="922"/>
      <c r="H70" s="922"/>
      <c r="I70" s="922"/>
      <c r="J70" s="922"/>
      <c r="K70" s="922"/>
      <c r="L70" s="922"/>
      <c r="M70" s="922"/>
      <c r="N70" s="922"/>
      <c r="O70" s="922"/>
      <c r="P70" s="923"/>
      <c r="Q70" s="924">
        <v>497</v>
      </c>
      <c r="R70" s="879"/>
      <c r="S70" s="879"/>
      <c r="T70" s="879"/>
      <c r="U70" s="879"/>
      <c r="V70" s="879">
        <v>444</v>
      </c>
      <c r="W70" s="879"/>
      <c r="X70" s="879"/>
      <c r="Y70" s="879"/>
      <c r="Z70" s="879"/>
      <c r="AA70" s="879">
        <v>53</v>
      </c>
      <c r="AB70" s="879"/>
      <c r="AC70" s="879"/>
      <c r="AD70" s="879"/>
      <c r="AE70" s="879"/>
      <c r="AF70" s="879">
        <v>53</v>
      </c>
      <c r="AG70" s="879"/>
      <c r="AH70" s="879"/>
      <c r="AI70" s="879"/>
      <c r="AJ70" s="879"/>
      <c r="AK70" s="879" t="s">
        <v>578</v>
      </c>
      <c r="AL70" s="879"/>
      <c r="AM70" s="879"/>
      <c r="AN70" s="879"/>
      <c r="AO70" s="879"/>
      <c r="AP70" s="879" t="s">
        <v>578</v>
      </c>
      <c r="AQ70" s="879"/>
      <c r="AR70" s="879"/>
      <c r="AS70" s="879"/>
      <c r="AT70" s="879"/>
      <c r="AU70" s="879" t="s">
        <v>578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76</v>
      </c>
      <c r="AG88" s="890"/>
      <c r="AH88" s="890"/>
      <c r="AI88" s="890"/>
      <c r="AJ88" s="890"/>
      <c r="AK88" s="887"/>
      <c r="AL88" s="887"/>
      <c r="AM88" s="887"/>
      <c r="AN88" s="887"/>
      <c r="AO88" s="887"/>
      <c r="AP88" s="890" t="s">
        <v>578</v>
      </c>
      <c r="AQ88" s="890"/>
      <c r="AR88" s="890"/>
      <c r="AS88" s="890"/>
      <c r="AT88" s="890"/>
      <c r="AU88" s="890" t="s">
        <v>578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305</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305</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305</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204459</v>
      </c>
      <c r="AB110" s="950"/>
      <c r="AC110" s="950"/>
      <c r="AD110" s="950"/>
      <c r="AE110" s="951"/>
      <c r="AF110" s="952">
        <v>235933</v>
      </c>
      <c r="AG110" s="950"/>
      <c r="AH110" s="950"/>
      <c r="AI110" s="950"/>
      <c r="AJ110" s="951"/>
      <c r="AK110" s="952">
        <v>319596</v>
      </c>
      <c r="AL110" s="950"/>
      <c r="AM110" s="950"/>
      <c r="AN110" s="950"/>
      <c r="AO110" s="951"/>
      <c r="AP110" s="953">
        <v>27.3</v>
      </c>
      <c r="AQ110" s="954"/>
      <c r="AR110" s="954"/>
      <c r="AS110" s="954"/>
      <c r="AT110" s="955"/>
      <c r="AU110" s="956" t="s">
        <v>72</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3296050</v>
      </c>
      <c r="BR110" s="985"/>
      <c r="BS110" s="985"/>
      <c r="BT110" s="985"/>
      <c r="BU110" s="985"/>
      <c r="BV110" s="985">
        <v>3216962</v>
      </c>
      <c r="BW110" s="985"/>
      <c r="BX110" s="985"/>
      <c r="BY110" s="985"/>
      <c r="BZ110" s="985"/>
      <c r="CA110" s="985">
        <v>3011282</v>
      </c>
      <c r="CB110" s="985"/>
      <c r="CC110" s="985"/>
      <c r="CD110" s="985"/>
      <c r="CE110" s="985"/>
      <c r="CF110" s="999">
        <v>257.10000000000002</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t="s">
        <v>128</v>
      </c>
      <c r="DR110" s="985"/>
      <c r="DS110" s="985"/>
      <c r="DT110" s="985"/>
      <c r="DU110" s="985"/>
      <c r="DV110" s="986" t="s">
        <v>391</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391</v>
      </c>
      <c r="AB111" s="992"/>
      <c r="AC111" s="992"/>
      <c r="AD111" s="992"/>
      <c r="AE111" s="993"/>
      <c r="AF111" s="994" t="s">
        <v>391</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t="s">
        <v>412</v>
      </c>
      <c r="BR111" s="978"/>
      <c r="BS111" s="978"/>
      <c r="BT111" s="978"/>
      <c r="BU111" s="978"/>
      <c r="BV111" s="978" t="s">
        <v>412</v>
      </c>
      <c r="BW111" s="978"/>
      <c r="BX111" s="978"/>
      <c r="BY111" s="978"/>
      <c r="BZ111" s="978"/>
      <c r="CA111" s="978" t="s">
        <v>440</v>
      </c>
      <c r="CB111" s="978"/>
      <c r="CC111" s="978"/>
      <c r="CD111" s="978"/>
      <c r="CE111" s="978"/>
      <c r="CF111" s="972" t="s">
        <v>391</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440</v>
      </c>
      <c r="DH111" s="978"/>
      <c r="DI111" s="978"/>
      <c r="DJ111" s="978"/>
      <c r="DK111" s="978"/>
      <c r="DL111" s="978" t="s">
        <v>391</v>
      </c>
      <c r="DM111" s="978"/>
      <c r="DN111" s="978"/>
      <c r="DO111" s="978"/>
      <c r="DP111" s="978"/>
      <c r="DQ111" s="978" t="s">
        <v>128</v>
      </c>
      <c r="DR111" s="978"/>
      <c r="DS111" s="978"/>
      <c r="DT111" s="978"/>
      <c r="DU111" s="978"/>
      <c r="DV111" s="979" t="s">
        <v>391</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440</v>
      </c>
      <c r="AG112" s="1017"/>
      <c r="AH112" s="1017"/>
      <c r="AI112" s="1017"/>
      <c r="AJ112" s="1018"/>
      <c r="AK112" s="1019" t="s">
        <v>128</v>
      </c>
      <c r="AL112" s="1017"/>
      <c r="AM112" s="1017"/>
      <c r="AN112" s="1017"/>
      <c r="AO112" s="1018"/>
      <c r="AP112" s="1020" t="s">
        <v>391</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253284</v>
      </c>
      <c r="BR112" s="978"/>
      <c r="BS112" s="978"/>
      <c r="BT112" s="978"/>
      <c r="BU112" s="978"/>
      <c r="BV112" s="978">
        <v>233599</v>
      </c>
      <c r="BW112" s="978"/>
      <c r="BX112" s="978"/>
      <c r="BY112" s="978"/>
      <c r="BZ112" s="978"/>
      <c r="CA112" s="978">
        <v>209732</v>
      </c>
      <c r="CB112" s="978"/>
      <c r="CC112" s="978"/>
      <c r="CD112" s="978"/>
      <c r="CE112" s="978"/>
      <c r="CF112" s="972">
        <v>17.899999999999999</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128</v>
      </c>
      <c r="DR112" s="978"/>
      <c r="DS112" s="978"/>
      <c r="DT112" s="978"/>
      <c r="DU112" s="978"/>
      <c r="DV112" s="979" t="s">
        <v>128</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24842</v>
      </c>
      <c r="AB113" s="992"/>
      <c r="AC113" s="992"/>
      <c r="AD113" s="992"/>
      <c r="AE113" s="993"/>
      <c r="AF113" s="994">
        <v>24852</v>
      </c>
      <c r="AG113" s="992"/>
      <c r="AH113" s="992"/>
      <c r="AI113" s="992"/>
      <c r="AJ113" s="993"/>
      <c r="AK113" s="994">
        <v>24901</v>
      </c>
      <c r="AL113" s="992"/>
      <c r="AM113" s="992"/>
      <c r="AN113" s="992"/>
      <c r="AO113" s="993"/>
      <c r="AP113" s="995">
        <v>2.1</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t="s">
        <v>128</v>
      </c>
      <c r="BR113" s="978"/>
      <c r="BS113" s="978"/>
      <c r="BT113" s="978"/>
      <c r="BU113" s="978"/>
      <c r="BV113" s="978" t="s">
        <v>440</v>
      </c>
      <c r="BW113" s="978"/>
      <c r="BX113" s="978"/>
      <c r="BY113" s="978"/>
      <c r="BZ113" s="978"/>
      <c r="CA113" s="978" t="s">
        <v>391</v>
      </c>
      <c r="CB113" s="978"/>
      <c r="CC113" s="978"/>
      <c r="CD113" s="978"/>
      <c r="CE113" s="978"/>
      <c r="CF113" s="972" t="s">
        <v>391</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391</v>
      </c>
      <c r="DR113" s="1017"/>
      <c r="DS113" s="1017"/>
      <c r="DT113" s="1017"/>
      <c r="DU113" s="1018"/>
      <c r="DV113" s="1020" t="s">
        <v>128</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262</v>
      </c>
      <c r="AB114" s="1017"/>
      <c r="AC114" s="1017"/>
      <c r="AD114" s="1017"/>
      <c r="AE114" s="1018"/>
      <c r="AF114" s="1019">
        <v>221</v>
      </c>
      <c r="AG114" s="1017"/>
      <c r="AH114" s="1017"/>
      <c r="AI114" s="1017"/>
      <c r="AJ114" s="1018"/>
      <c r="AK114" s="1019" t="s">
        <v>391</v>
      </c>
      <c r="AL114" s="1017"/>
      <c r="AM114" s="1017"/>
      <c r="AN114" s="1017"/>
      <c r="AO114" s="1018"/>
      <c r="AP114" s="1020" t="s">
        <v>128</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t="s">
        <v>412</v>
      </c>
      <c r="BR114" s="978"/>
      <c r="BS114" s="978"/>
      <c r="BT114" s="978"/>
      <c r="BU114" s="978"/>
      <c r="BV114" s="978" t="s">
        <v>391</v>
      </c>
      <c r="BW114" s="978"/>
      <c r="BX114" s="978"/>
      <c r="BY114" s="978"/>
      <c r="BZ114" s="978"/>
      <c r="CA114" s="978">
        <v>13459</v>
      </c>
      <c r="CB114" s="978"/>
      <c r="CC114" s="978"/>
      <c r="CD114" s="978"/>
      <c r="CE114" s="978"/>
      <c r="CF114" s="972">
        <v>1.1000000000000001</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391</v>
      </c>
      <c r="DM114" s="1017"/>
      <c r="DN114" s="1017"/>
      <c r="DO114" s="1017"/>
      <c r="DP114" s="1018"/>
      <c r="DQ114" s="1019" t="s">
        <v>128</v>
      </c>
      <c r="DR114" s="1017"/>
      <c r="DS114" s="1017"/>
      <c r="DT114" s="1017"/>
      <c r="DU114" s="1018"/>
      <c r="DV114" s="1020" t="s">
        <v>128</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391</v>
      </c>
      <c r="AB115" s="992"/>
      <c r="AC115" s="992"/>
      <c r="AD115" s="992"/>
      <c r="AE115" s="993"/>
      <c r="AF115" s="994" t="s">
        <v>128</v>
      </c>
      <c r="AG115" s="992"/>
      <c r="AH115" s="992"/>
      <c r="AI115" s="992"/>
      <c r="AJ115" s="993"/>
      <c r="AK115" s="994" t="s">
        <v>391</v>
      </c>
      <c r="AL115" s="992"/>
      <c r="AM115" s="992"/>
      <c r="AN115" s="992"/>
      <c r="AO115" s="993"/>
      <c r="AP115" s="995" t="s">
        <v>412</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391</v>
      </c>
      <c r="BR115" s="978"/>
      <c r="BS115" s="978"/>
      <c r="BT115" s="978"/>
      <c r="BU115" s="978"/>
      <c r="BV115" s="978" t="s">
        <v>128</v>
      </c>
      <c r="BW115" s="978"/>
      <c r="BX115" s="978"/>
      <c r="BY115" s="978"/>
      <c r="BZ115" s="978"/>
      <c r="CA115" s="978" t="s">
        <v>128</v>
      </c>
      <c r="CB115" s="978"/>
      <c r="CC115" s="978"/>
      <c r="CD115" s="978"/>
      <c r="CE115" s="978"/>
      <c r="CF115" s="972" t="s">
        <v>412</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128</v>
      </c>
      <c r="DH115" s="1017"/>
      <c r="DI115" s="1017"/>
      <c r="DJ115" s="1017"/>
      <c r="DK115" s="1018"/>
      <c r="DL115" s="1019" t="s">
        <v>391</v>
      </c>
      <c r="DM115" s="1017"/>
      <c r="DN115" s="1017"/>
      <c r="DO115" s="1017"/>
      <c r="DP115" s="1018"/>
      <c r="DQ115" s="1019" t="s">
        <v>128</v>
      </c>
      <c r="DR115" s="1017"/>
      <c r="DS115" s="1017"/>
      <c r="DT115" s="1017"/>
      <c r="DU115" s="1018"/>
      <c r="DV115" s="1020" t="s">
        <v>128</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56</v>
      </c>
      <c r="AB116" s="1017"/>
      <c r="AC116" s="1017"/>
      <c r="AD116" s="1017"/>
      <c r="AE116" s="1018"/>
      <c r="AF116" s="1019">
        <v>11</v>
      </c>
      <c r="AG116" s="1017"/>
      <c r="AH116" s="1017"/>
      <c r="AI116" s="1017"/>
      <c r="AJ116" s="1018"/>
      <c r="AK116" s="1019">
        <v>15</v>
      </c>
      <c r="AL116" s="1017"/>
      <c r="AM116" s="1017"/>
      <c r="AN116" s="1017"/>
      <c r="AO116" s="1018"/>
      <c r="AP116" s="1020">
        <v>0</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128</v>
      </c>
      <c r="BW116" s="978"/>
      <c r="BX116" s="978"/>
      <c r="BY116" s="978"/>
      <c r="BZ116" s="978"/>
      <c r="CA116" s="978" t="s">
        <v>128</v>
      </c>
      <c r="CB116" s="978"/>
      <c r="CC116" s="978"/>
      <c r="CD116" s="978"/>
      <c r="CE116" s="978"/>
      <c r="CF116" s="972" t="s">
        <v>391</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391</v>
      </c>
      <c r="DM116" s="1017"/>
      <c r="DN116" s="1017"/>
      <c r="DO116" s="1017"/>
      <c r="DP116" s="1018"/>
      <c r="DQ116" s="1019" t="s">
        <v>391</v>
      </c>
      <c r="DR116" s="1017"/>
      <c r="DS116" s="1017"/>
      <c r="DT116" s="1017"/>
      <c r="DU116" s="1018"/>
      <c r="DV116" s="1020" t="s">
        <v>128</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229619</v>
      </c>
      <c r="AB117" s="1035"/>
      <c r="AC117" s="1035"/>
      <c r="AD117" s="1035"/>
      <c r="AE117" s="1036"/>
      <c r="AF117" s="1037">
        <v>261017</v>
      </c>
      <c r="AG117" s="1035"/>
      <c r="AH117" s="1035"/>
      <c r="AI117" s="1035"/>
      <c r="AJ117" s="1036"/>
      <c r="AK117" s="1037">
        <v>344512</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391</v>
      </c>
      <c r="BR117" s="978"/>
      <c r="BS117" s="978"/>
      <c r="BT117" s="978"/>
      <c r="BU117" s="978"/>
      <c r="BV117" s="978" t="s">
        <v>391</v>
      </c>
      <c r="BW117" s="978"/>
      <c r="BX117" s="978"/>
      <c r="BY117" s="978"/>
      <c r="BZ117" s="978"/>
      <c r="CA117" s="978" t="s">
        <v>391</v>
      </c>
      <c r="CB117" s="978"/>
      <c r="CC117" s="978"/>
      <c r="CD117" s="978"/>
      <c r="CE117" s="978"/>
      <c r="CF117" s="972" t="s">
        <v>391</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391</v>
      </c>
      <c r="DH117" s="1017"/>
      <c r="DI117" s="1017"/>
      <c r="DJ117" s="1017"/>
      <c r="DK117" s="1018"/>
      <c r="DL117" s="1019" t="s">
        <v>391</v>
      </c>
      <c r="DM117" s="1017"/>
      <c r="DN117" s="1017"/>
      <c r="DO117" s="1017"/>
      <c r="DP117" s="1018"/>
      <c r="DQ117" s="1019" t="s">
        <v>412</v>
      </c>
      <c r="DR117" s="1017"/>
      <c r="DS117" s="1017"/>
      <c r="DT117" s="1017"/>
      <c r="DU117" s="1018"/>
      <c r="DV117" s="1020" t="s">
        <v>128</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305</v>
      </c>
      <c r="AL118" s="943"/>
      <c r="AM118" s="943"/>
      <c r="AN118" s="943"/>
      <c r="AO118" s="944"/>
      <c r="AP118" s="1029" t="s">
        <v>432</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412</v>
      </c>
      <c r="BW118" s="1056"/>
      <c r="BX118" s="1056"/>
      <c r="BY118" s="1056"/>
      <c r="BZ118" s="1056"/>
      <c r="CA118" s="1056" t="s">
        <v>391</v>
      </c>
      <c r="CB118" s="1056"/>
      <c r="CC118" s="1056"/>
      <c r="CD118" s="1056"/>
      <c r="CE118" s="1056"/>
      <c r="CF118" s="972" t="s">
        <v>391</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391</v>
      </c>
      <c r="DH118" s="1017"/>
      <c r="DI118" s="1017"/>
      <c r="DJ118" s="1017"/>
      <c r="DK118" s="1018"/>
      <c r="DL118" s="1019" t="s">
        <v>391</v>
      </c>
      <c r="DM118" s="1017"/>
      <c r="DN118" s="1017"/>
      <c r="DO118" s="1017"/>
      <c r="DP118" s="1018"/>
      <c r="DQ118" s="1019" t="s">
        <v>391</v>
      </c>
      <c r="DR118" s="1017"/>
      <c r="DS118" s="1017"/>
      <c r="DT118" s="1017"/>
      <c r="DU118" s="1018"/>
      <c r="DV118" s="1020" t="s">
        <v>391</v>
      </c>
      <c r="DW118" s="1021"/>
      <c r="DX118" s="1021"/>
      <c r="DY118" s="1021"/>
      <c r="DZ118" s="1022"/>
    </row>
    <row r="119" spans="1:130" s="248" customFormat="1" ht="26.25" customHeight="1" x14ac:dyDescent="0.15">
      <c r="A119" s="1117"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391</v>
      </c>
      <c r="AB119" s="950"/>
      <c r="AC119" s="950"/>
      <c r="AD119" s="950"/>
      <c r="AE119" s="951"/>
      <c r="AF119" s="952" t="s">
        <v>128</v>
      </c>
      <c r="AG119" s="950"/>
      <c r="AH119" s="950"/>
      <c r="AI119" s="950"/>
      <c r="AJ119" s="951"/>
      <c r="AK119" s="952" t="s">
        <v>128</v>
      </c>
      <c r="AL119" s="950"/>
      <c r="AM119" s="950"/>
      <c r="AN119" s="950"/>
      <c r="AO119" s="951"/>
      <c r="AP119" s="953" t="s">
        <v>412</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463</v>
      </c>
      <c r="BP119" s="1064"/>
      <c r="BQ119" s="1055">
        <v>3549334</v>
      </c>
      <c r="BR119" s="1056"/>
      <c r="BS119" s="1056"/>
      <c r="BT119" s="1056"/>
      <c r="BU119" s="1056"/>
      <c r="BV119" s="1056">
        <v>3450561</v>
      </c>
      <c r="BW119" s="1056"/>
      <c r="BX119" s="1056"/>
      <c r="BY119" s="1056"/>
      <c r="BZ119" s="1056"/>
      <c r="CA119" s="1056">
        <v>3234473</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391</v>
      </c>
      <c r="DM119" s="1042"/>
      <c r="DN119" s="1042"/>
      <c r="DO119" s="1042"/>
      <c r="DP119" s="1043"/>
      <c r="DQ119" s="1041" t="s">
        <v>128</v>
      </c>
      <c r="DR119" s="1042"/>
      <c r="DS119" s="1042"/>
      <c r="DT119" s="1042"/>
      <c r="DU119" s="1043"/>
      <c r="DV119" s="1044" t="s">
        <v>391</v>
      </c>
      <c r="DW119" s="1045"/>
      <c r="DX119" s="1045"/>
      <c r="DY119" s="1045"/>
      <c r="DZ119" s="1046"/>
    </row>
    <row r="120" spans="1:130" s="248" customFormat="1" ht="26.25" customHeight="1" x14ac:dyDescent="0.15">
      <c r="A120" s="1118"/>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391</v>
      </c>
      <c r="AG120" s="1017"/>
      <c r="AH120" s="1017"/>
      <c r="AI120" s="1017"/>
      <c r="AJ120" s="1018"/>
      <c r="AK120" s="1019" t="s">
        <v>391</v>
      </c>
      <c r="AL120" s="1017"/>
      <c r="AM120" s="1017"/>
      <c r="AN120" s="1017"/>
      <c r="AO120" s="1018"/>
      <c r="AP120" s="1020" t="s">
        <v>391</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763594</v>
      </c>
      <c r="BR120" s="985"/>
      <c r="BS120" s="985"/>
      <c r="BT120" s="985"/>
      <c r="BU120" s="985"/>
      <c r="BV120" s="985">
        <v>606482</v>
      </c>
      <c r="BW120" s="985"/>
      <c r="BX120" s="985"/>
      <c r="BY120" s="985"/>
      <c r="BZ120" s="985"/>
      <c r="CA120" s="985">
        <v>635893</v>
      </c>
      <c r="CB120" s="985"/>
      <c r="CC120" s="985"/>
      <c r="CD120" s="985"/>
      <c r="CE120" s="985"/>
      <c r="CF120" s="999">
        <v>54.3</v>
      </c>
      <c r="CG120" s="1000"/>
      <c r="CH120" s="1000"/>
      <c r="CI120" s="1000"/>
      <c r="CJ120" s="1000"/>
      <c r="CK120" s="1065" t="s">
        <v>467</v>
      </c>
      <c r="CL120" s="1066"/>
      <c r="CM120" s="1066"/>
      <c r="CN120" s="1066"/>
      <c r="CO120" s="1067"/>
      <c r="CP120" s="1073" t="s">
        <v>468</v>
      </c>
      <c r="CQ120" s="1074"/>
      <c r="CR120" s="1074"/>
      <c r="CS120" s="1074"/>
      <c r="CT120" s="1074"/>
      <c r="CU120" s="1074"/>
      <c r="CV120" s="1074"/>
      <c r="CW120" s="1074"/>
      <c r="CX120" s="1074"/>
      <c r="CY120" s="1074"/>
      <c r="CZ120" s="1074"/>
      <c r="DA120" s="1074"/>
      <c r="DB120" s="1074"/>
      <c r="DC120" s="1074"/>
      <c r="DD120" s="1074"/>
      <c r="DE120" s="1074"/>
      <c r="DF120" s="1075"/>
      <c r="DG120" s="984">
        <v>153145</v>
      </c>
      <c r="DH120" s="985"/>
      <c r="DI120" s="985"/>
      <c r="DJ120" s="985"/>
      <c r="DK120" s="985"/>
      <c r="DL120" s="985">
        <v>140339</v>
      </c>
      <c r="DM120" s="985"/>
      <c r="DN120" s="985"/>
      <c r="DO120" s="985"/>
      <c r="DP120" s="985"/>
      <c r="DQ120" s="985">
        <v>126849</v>
      </c>
      <c r="DR120" s="985"/>
      <c r="DS120" s="985"/>
      <c r="DT120" s="985"/>
      <c r="DU120" s="985"/>
      <c r="DV120" s="986">
        <v>10.8</v>
      </c>
      <c r="DW120" s="986"/>
      <c r="DX120" s="986"/>
      <c r="DY120" s="986"/>
      <c r="DZ120" s="987"/>
    </row>
    <row r="121" spans="1:130" s="248" customFormat="1" ht="26.25" customHeight="1" x14ac:dyDescent="0.15">
      <c r="A121" s="1118"/>
      <c r="B121" s="1004"/>
      <c r="C121" s="1025" t="s">
        <v>469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391</v>
      </c>
      <c r="AB121" s="1017"/>
      <c r="AC121" s="1017"/>
      <c r="AD121" s="1017"/>
      <c r="AE121" s="1018"/>
      <c r="AF121" s="1019" t="s">
        <v>128</v>
      </c>
      <c r="AG121" s="1017"/>
      <c r="AH121" s="1017"/>
      <c r="AI121" s="1017"/>
      <c r="AJ121" s="1018"/>
      <c r="AK121" s="1019" t="s">
        <v>391</v>
      </c>
      <c r="AL121" s="1017"/>
      <c r="AM121" s="1017"/>
      <c r="AN121" s="1017"/>
      <c r="AO121" s="1018"/>
      <c r="AP121" s="1020" t="s">
        <v>391</v>
      </c>
      <c r="AQ121" s="1021"/>
      <c r="AR121" s="1021"/>
      <c r="AS121" s="1021"/>
      <c r="AT121" s="1022"/>
      <c r="AU121" s="1050"/>
      <c r="AV121" s="1051"/>
      <c r="AW121" s="1051"/>
      <c r="AX121" s="1051"/>
      <c r="AY121" s="1052"/>
      <c r="AZ121" s="1007" t="s">
        <v>470</v>
      </c>
      <c r="BA121" s="1008"/>
      <c r="BB121" s="1008"/>
      <c r="BC121" s="1008"/>
      <c r="BD121" s="1008"/>
      <c r="BE121" s="1008"/>
      <c r="BF121" s="1008"/>
      <c r="BG121" s="1008"/>
      <c r="BH121" s="1008"/>
      <c r="BI121" s="1008"/>
      <c r="BJ121" s="1008"/>
      <c r="BK121" s="1008"/>
      <c r="BL121" s="1008"/>
      <c r="BM121" s="1008"/>
      <c r="BN121" s="1008"/>
      <c r="BO121" s="1008"/>
      <c r="BP121" s="1009"/>
      <c r="BQ121" s="977">
        <v>249284</v>
      </c>
      <c r="BR121" s="978"/>
      <c r="BS121" s="978"/>
      <c r="BT121" s="978"/>
      <c r="BU121" s="978"/>
      <c r="BV121" s="978">
        <v>167687</v>
      </c>
      <c r="BW121" s="978"/>
      <c r="BX121" s="978"/>
      <c r="BY121" s="978"/>
      <c r="BZ121" s="978"/>
      <c r="CA121" s="978">
        <v>181839</v>
      </c>
      <c r="CB121" s="978"/>
      <c r="CC121" s="978"/>
      <c r="CD121" s="978"/>
      <c r="CE121" s="978"/>
      <c r="CF121" s="972">
        <v>15.5</v>
      </c>
      <c r="CG121" s="973"/>
      <c r="CH121" s="973"/>
      <c r="CI121" s="973"/>
      <c r="CJ121" s="973"/>
      <c r="CK121" s="1068"/>
      <c r="CL121" s="1069"/>
      <c r="CM121" s="1069"/>
      <c r="CN121" s="1069"/>
      <c r="CO121" s="1070"/>
      <c r="CP121" s="1078" t="s">
        <v>471</v>
      </c>
      <c r="CQ121" s="1079"/>
      <c r="CR121" s="1079"/>
      <c r="CS121" s="1079"/>
      <c r="CT121" s="1079"/>
      <c r="CU121" s="1079"/>
      <c r="CV121" s="1079"/>
      <c r="CW121" s="1079"/>
      <c r="CX121" s="1079"/>
      <c r="CY121" s="1079"/>
      <c r="CZ121" s="1079"/>
      <c r="DA121" s="1079"/>
      <c r="DB121" s="1079"/>
      <c r="DC121" s="1079"/>
      <c r="DD121" s="1079"/>
      <c r="DE121" s="1079"/>
      <c r="DF121" s="1080"/>
      <c r="DG121" s="977">
        <v>100139</v>
      </c>
      <c r="DH121" s="978"/>
      <c r="DI121" s="978"/>
      <c r="DJ121" s="978"/>
      <c r="DK121" s="978"/>
      <c r="DL121" s="978">
        <v>93260</v>
      </c>
      <c r="DM121" s="978"/>
      <c r="DN121" s="978"/>
      <c r="DO121" s="978"/>
      <c r="DP121" s="978"/>
      <c r="DQ121" s="978">
        <v>82883</v>
      </c>
      <c r="DR121" s="978"/>
      <c r="DS121" s="978"/>
      <c r="DT121" s="978"/>
      <c r="DU121" s="978"/>
      <c r="DV121" s="979">
        <v>7.1</v>
      </c>
      <c r="DW121" s="979"/>
      <c r="DX121" s="979"/>
      <c r="DY121" s="979"/>
      <c r="DZ121" s="980"/>
    </row>
    <row r="122" spans="1:130" s="248" customFormat="1" ht="26.25" customHeight="1" x14ac:dyDescent="0.15">
      <c r="A122" s="1118"/>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391</v>
      </c>
      <c r="AG122" s="1017"/>
      <c r="AH122" s="1017"/>
      <c r="AI122" s="1017"/>
      <c r="AJ122" s="1018"/>
      <c r="AK122" s="1019" t="s">
        <v>391</v>
      </c>
      <c r="AL122" s="1017"/>
      <c r="AM122" s="1017"/>
      <c r="AN122" s="1017"/>
      <c r="AO122" s="1018"/>
      <c r="AP122" s="1020" t="s">
        <v>391</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2243641</v>
      </c>
      <c r="BR122" s="1056"/>
      <c r="BS122" s="1056"/>
      <c r="BT122" s="1056"/>
      <c r="BU122" s="1056"/>
      <c r="BV122" s="1056">
        <v>2221584</v>
      </c>
      <c r="BW122" s="1056"/>
      <c r="BX122" s="1056"/>
      <c r="BY122" s="1056"/>
      <c r="BZ122" s="1056"/>
      <c r="CA122" s="1056">
        <v>2090849</v>
      </c>
      <c r="CB122" s="1056"/>
      <c r="CC122" s="1056"/>
      <c r="CD122" s="1056"/>
      <c r="CE122" s="1056"/>
      <c r="CF122" s="1076">
        <v>178.5</v>
      </c>
      <c r="CG122" s="1077"/>
      <c r="CH122" s="1077"/>
      <c r="CI122" s="1077"/>
      <c r="CJ122" s="1077"/>
      <c r="CK122" s="1068"/>
      <c r="CL122" s="1069"/>
      <c r="CM122" s="1069"/>
      <c r="CN122" s="1069"/>
      <c r="CO122" s="1070"/>
      <c r="CP122" s="1078" t="s">
        <v>473</v>
      </c>
      <c r="CQ122" s="1079"/>
      <c r="CR122" s="1079"/>
      <c r="CS122" s="1079"/>
      <c r="CT122" s="1079"/>
      <c r="CU122" s="1079"/>
      <c r="CV122" s="1079"/>
      <c r="CW122" s="1079"/>
      <c r="CX122" s="1079"/>
      <c r="CY122" s="1079"/>
      <c r="CZ122" s="1079"/>
      <c r="DA122" s="1079"/>
      <c r="DB122" s="1079"/>
      <c r="DC122" s="1079"/>
      <c r="DD122" s="1079"/>
      <c r="DE122" s="1079"/>
      <c r="DF122" s="1080"/>
      <c r="DG122" s="977" t="s">
        <v>440</v>
      </c>
      <c r="DH122" s="978"/>
      <c r="DI122" s="978"/>
      <c r="DJ122" s="978"/>
      <c r="DK122" s="978"/>
      <c r="DL122" s="978" t="s">
        <v>391</v>
      </c>
      <c r="DM122" s="978"/>
      <c r="DN122" s="978"/>
      <c r="DO122" s="978"/>
      <c r="DP122" s="978"/>
      <c r="DQ122" s="978" t="s">
        <v>391</v>
      </c>
      <c r="DR122" s="978"/>
      <c r="DS122" s="978"/>
      <c r="DT122" s="978"/>
      <c r="DU122" s="978"/>
      <c r="DV122" s="979" t="s">
        <v>391</v>
      </c>
      <c r="DW122" s="979"/>
      <c r="DX122" s="979"/>
      <c r="DY122" s="979"/>
      <c r="DZ122" s="980"/>
    </row>
    <row r="123" spans="1:130" s="248" customFormat="1" ht="26.25" customHeight="1" x14ac:dyDescent="0.15">
      <c r="A123" s="1118"/>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391</v>
      </c>
      <c r="AG123" s="1017"/>
      <c r="AH123" s="1017"/>
      <c r="AI123" s="1017"/>
      <c r="AJ123" s="1018"/>
      <c r="AK123" s="1019" t="s">
        <v>128</v>
      </c>
      <c r="AL123" s="1017"/>
      <c r="AM123" s="1017"/>
      <c r="AN123" s="1017"/>
      <c r="AO123" s="1018"/>
      <c r="AP123" s="1020" t="s">
        <v>391</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474</v>
      </c>
      <c r="BP123" s="1064"/>
      <c r="BQ123" s="1124">
        <v>3256519</v>
      </c>
      <c r="BR123" s="1090"/>
      <c r="BS123" s="1090"/>
      <c r="BT123" s="1090"/>
      <c r="BU123" s="1090"/>
      <c r="BV123" s="1090">
        <v>2995753</v>
      </c>
      <c r="BW123" s="1090"/>
      <c r="BX123" s="1090"/>
      <c r="BY123" s="1090"/>
      <c r="BZ123" s="1090"/>
      <c r="CA123" s="1090">
        <v>2908581</v>
      </c>
      <c r="CB123" s="1090"/>
      <c r="CC123" s="1090"/>
      <c r="CD123" s="1090"/>
      <c r="CE123" s="1090"/>
      <c r="CF123" s="1057"/>
      <c r="CG123" s="1058"/>
      <c r="CH123" s="1058"/>
      <c r="CI123" s="1058"/>
      <c r="CJ123" s="1059"/>
      <c r="CK123" s="1068"/>
      <c r="CL123" s="1069"/>
      <c r="CM123" s="1069"/>
      <c r="CN123" s="1069"/>
      <c r="CO123" s="1070"/>
      <c r="CP123" s="1078" t="s">
        <v>475</v>
      </c>
      <c r="CQ123" s="1079"/>
      <c r="CR123" s="1079"/>
      <c r="CS123" s="1079"/>
      <c r="CT123" s="1079"/>
      <c r="CU123" s="1079"/>
      <c r="CV123" s="1079"/>
      <c r="CW123" s="1079"/>
      <c r="CX123" s="1079"/>
      <c r="CY123" s="1079"/>
      <c r="CZ123" s="1079"/>
      <c r="DA123" s="1079"/>
      <c r="DB123" s="1079"/>
      <c r="DC123" s="1079"/>
      <c r="DD123" s="1079"/>
      <c r="DE123" s="1079"/>
      <c r="DF123" s="1080"/>
      <c r="DG123" s="1016" t="s">
        <v>412</v>
      </c>
      <c r="DH123" s="1017"/>
      <c r="DI123" s="1017"/>
      <c r="DJ123" s="1017"/>
      <c r="DK123" s="1018"/>
      <c r="DL123" s="1019" t="s">
        <v>391</v>
      </c>
      <c r="DM123" s="1017"/>
      <c r="DN123" s="1017"/>
      <c r="DO123" s="1017"/>
      <c r="DP123" s="1018"/>
      <c r="DQ123" s="1019" t="s">
        <v>391</v>
      </c>
      <c r="DR123" s="1017"/>
      <c r="DS123" s="1017"/>
      <c r="DT123" s="1017"/>
      <c r="DU123" s="1018"/>
      <c r="DV123" s="1020" t="s">
        <v>391</v>
      </c>
      <c r="DW123" s="1021"/>
      <c r="DX123" s="1021"/>
      <c r="DY123" s="1021"/>
      <c r="DZ123" s="1022"/>
    </row>
    <row r="124" spans="1:130" s="248" customFormat="1" ht="26.25" customHeight="1" thickBot="1" x14ac:dyDescent="0.2">
      <c r="A124" s="1118"/>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391</v>
      </c>
      <c r="AG124" s="1017"/>
      <c r="AH124" s="1017"/>
      <c r="AI124" s="1017"/>
      <c r="AJ124" s="1018"/>
      <c r="AK124" s="1019" t="s">
        <v>391</v>
      </c>
      <c r="AL124" s="1017"/>
      <c r="AM124" s="1017"/>
      <c r="AN124" s="1017"/>
      <c r="AO124" s="1018"/>
      <c r="AP124" s="1020" t="s">
        <v>128</v>
      </c>
      <c r="AQ124" s="1021"/>
      <c r="AR124" s="1021"/>
      <c r="AS124" s="1021"/>
      <c r="AT124" s="1022"/>
      <c r="AU124" s="1120" t="s">
        <v>476</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26.2</v>
      </c>
      <c r="BR124" s="1086"/>
      <c r="BS124" s="1086"/>
      <c r="BT124" s="1086"/>
      <c r="BU124" s="1086"/>
      <c r="BV124" s="1086">
        <v>40.6</v>
      </c>
      <c r="BW124" s="1086"/>
      <c r="BX124" s="1086"/>
      <c r="BY124" s="1086"/>
      <c r="BZ124" s="1086"/>
      <c r="CA124" s="1086">
        <v>27.8</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t="s">
        <v>128</v>
      </c>
      <c r="DH124" s="1042"/>
      <c r="DI124" s="1042"/>
      <c r="DJ124" s="1042"/>
      <c r="DK124" s="1043"/>
      <c r="DL124" s="1041" t="s">
        <v>128</v>
      </c>
      <c r="DM124" s="1042"/>
      <c r="DN124" s="1042"/>
      <c r="DO124" s="1042"/>
      <c r="DP124" s="1043"/>
      <c r="DQ124" s="1041" t="s">
        <v>128</v>
      </c>
      <c r="DR124" s="1042"/>
      <c r="DS124" s="1042"/>
      <c r="DT124" s="1042"/>
      <c r="DU124" s="1043"/>
      <c r="DV124" s="1044" t="s">
        <v>128</v>
      </c>
      <c r="DW124" s="1045"/>
      <c r="DX124" s="1045"/>
      <c r="DY124" s="1045"/>
      <c r="DZ124" s="1046"/>
    </row>
    <row r="125" spans="1:130" s="248" customFormat="1" ht="26.25" customHeight="1" x14ac:dyDescent="0.15">
      <c r="A125" s="1118"/>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128</v>
      </c>
      <c r="AG125" s="1017"/>
      <c r="AH125" s="1017"/>
      <c r="AI125" s="1017"/>
      <c r="AJ125" s="1018"/>
      <c r="AK125" s="1019" t="s">
        <v>128</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478</v>
      </c>
      <c r="CL125" s="1066"/>
      <c r="CM125" s="1066"/>
      <c r="CN125" s="1066"/>
      <c r="CO125" s="1067"/>
      <c r="CP125" s="998" t="s">
        <v>479</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128</v>
      </c>
      <c r="DM125" s="985"/>
      <c r="DN125" s="985"/>
      <c r="DO125" s="985"/>
      <c r="DP125" s="985"/>
      <c r="DQ125" s="985" t="s">
        <v>128</v>
      </c>
      <c r="DR125" s="985"/>
      <c r="DS125" s="985"/>
      <c r="DT125" s="985"/>
      <c r="DU125" s="985"/>
      <c r="DV125" s="986" t="s">
        <v>128</v>
      </c>
      <c r="DW125" s="986"/>
      <c r="DX125" s="986"/>
      <c r="DY125" s="986"/>
      <c r="DZ125" s="987"/>
    </row>
    <row r="126" spans="1:130" s="248" customFormat="1" ht="26.25" customHeight="1" thickBot="1" x14ac:dyDescent="0.2">
      <c r="A126" s="1118"/>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128</v>
      </c>
      <c r="AB126" s="1017"/>
      <c r="AC126" s="1017"/>
      <c r="AD126" s="1017"/>
      <c r="AE126" s="1018"/>
      <c r="AF126" s="1019" t="s">
        <v>128</v>
      </c>
      <c r="AG126" s="1017"/>
      <c r="AH126" s="1017"/>
      <c r="AI126" s="1017"/>
      <c r="AJ126" s="1018"/>
      <c r="AK126" s="1019" t="s">
        <v>128</v>
      </c>
      <c r="AL126" s="1017"/>
      <c r="AM126" s="1017"/>
      <c r="AN126" s="1017"/>
      <c r="AO126" s="1018"/>
      <c r="AP126" s="1020" t="s">
        <v>128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480</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128</v>
      </c>
      <c r="DR126" s="978"/>
      <c r="DS126" s="978"/>
      <c r="DT126" s="978"/>
      <c r="DU126" s="978"/>
      <c r="DV126" s="979" t="s">
        <v>128</v>
      </c>
      <c r="DW126" s="979"/>
      <c r="DX126" s="979"/>
      <c r="DY126" s="979"/>
      <c r="DZ126" s="980"/>
    </row>
    <row r="127" spans="1:130" s="248" customFormat="1" ht="26.25" customHeight="1" x14ac:dyDescent="0.15">
      <c r="A127" s="1119"/>
      <c r="B127" s="1006"/>
      <c r="C127" s="1060" t="s">
        <v>481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128</v>
      </c>
      <c r="AB127" s="1017"/>
      <c r="AC127" s="1017"/>
      <c r="AD127" s="1017"/>
      <c r="AE127" s="1018"/>
      <c r="AF127" s="1019" t="s">
        <v>128</v>
      </c>
      <c r="AG127" s="1017"/>
      <c r="AH127" s="1017"/>
      <c r="AI127" s="1017"/>
      <c r="AJ127" s="1018"/>
      <c r="AK127" s="1019" t="s">
        <v>440</v>
      </c>
      <c r="AL127" s="1017"/>
      <c r="AM127" s="1017"/>
      <c r="AN127" s="1017"/>
      <c r="AO127" s="1018"/>
      <c r="AP127" s="1020" t="s">
        <v>128</v>
      </c>
      <c r="AQ127" s="1021"/>
      <c r="AR127" s="1021"/>
      <c r="AS127" s="1021"/>
      <c r="AT127" s="1022"/>
      <c r="AU127" s="284"/>
      <c r="AV127" s="284"/>
      <c r="AW127" s="284"/>
      <c r="AX127" s="1091" t="s">
        <v>482</v>
      </c>
      <c r="AY127" s="1092"/>
      <c r="AZ127" s="1092"/>
      <c r="BA127" s="1092"/>
      <c r="BB127" s="1092"/>
      <c r="BC127" s="1092"/>
      <c r="BD127" s="1092"/>
      <c r="BE127" s="1093"/>
      <c r="BF127" s="1094" t="s">
        <v>483</v>
      </c>
      <c r="BG127" s="1092"/>
      <c r="BH127" s="1092"/>
      <c r="BI127" s="1092"/>
      <c r="BJ127" s="1092"/>
      <c r="BK127" s="1092"/>
      <c r="BL127" s="1093"/>
      <c r="BM127" s="1094" t="s">
        <v>484</v>
      </c>
      <c r="BN127" s="1092"/>
      <c r="BO127" s="1092"/>
      <c r="BP127" s="1092"/>
      <c r="BQ127" s="1092"/>
      <c r="BR127" s="1092"/>
      <c r="BS127" s="1093"/>
      <c r="BT127" s="1094" t="s">
        <v>485</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486</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128</v>
      </c>
      <c r="DM127" s="978"/>
      <c r="DN127" s="978"/>
      <c r="DO127" s="978"/>
      <c r="DP127" s="978"/>
      <c r="DQ127" s="978" t="s">
        <v>128</v>
      </c>
      <c r="DR127" s="978"/>
      <c r="DS127" s="978"/>
      <c r="DT127" s="978"/>
      <c r="DU127" s="978"/>
      <c r="DV127" s="979" t="s">
        <v>128</v>
      </c>
      <c r="DW127" s="979"/>
      <c r="DX127" s="979"/>
      <c r="DY127" s="979"/>
      <c r="DZ127" s="980"/>
    </row>
    <row r="128" spans="1:130" s="248" customFormat="1" ht="26.25" customHeight="1" thickBot="1" x14ac:dyDescent="0.2">
      <c r="A128" s="1102" t="s">
        <v>487</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488</v>
      </c>
      <c r="X128" s="1104"/>
      <c r="Y128" s="1104"/>
      <c r="Z128" s="1105"/>
      <c r="AA128" s="1106">
        <v>13941</v>
      </c>
      <c r="AB128" s="1107"/>
      <c r="AC128" s="1107"/>
      <c r="AD128" s="1107"/>
      <c r="AE128" s="1108"/>
      <c r="AF128" s="1109">
        <v>14421</v>
      </c>
      <c r="AG128" s="1107"/>
      <c r="AH128" s="1107"/>
      <c r="AI128" s="1107"/>
      <c r="AJ128" s="1108"/>
      <c r="AK128" s="1109">
        <v>20116</v>
      </c>
      <c r="AL128" s="1107"/>
      <c r="AM128" s="1107"/>
      <c r="AN128" s="1107"/>
      <c r="AO128" s="1108"/>
      <c r="AP128" s="1110"/>
      <c r="AQ128" s="1111"/>
      <c r="AR128" s="1111"/>
      <c r="AS128" s="1111"/>
      <c r="AT128" s="1112"/>
      <c r="AU128" s="284"/>
      <c r="AV128" s="284"/>
      <c r="AW128" s="284"/>
      <c r="AX128" s="946" t="s">
        <v>489</v>
      </c>
      <c r="AY128" s="947"/>
      <c r="AZ128" s="947"/>
      <c r="BA128" s="947"/>
      <c r="BB128" s="947"/>
      <c r="BC128" s="947"/>
      <c r="BD128" s="947"/>
      <c r="BE128" s="948"/>
      <c r="BF128" s="1113" t="s">
        <v>391</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490</v>
      </c>
      <c r="CQ128" s="1096"/>
      <c r="CR128" s="1096"/>
      <c r="CS128" s="1096"/>
      <c r="CT128" s="1096"/>
      <c r="CU128" s="1096"/>
      <c r="CV128" s="1096"/>
      <c r="CW128" s="1096"/>
      <c r="CX128" s="1096"/>
      <c r="CY128" s="1096"/>
      <c r="CZ128" s="1096"/>
      <c r="DA128" s="1096"/>
      <c r="DB128" s="1096"/>
      <c r="DC128" s="1096"/>
      <c r="DD128" s="1096"/>
      <c r="DE128" s="1096"/>
      <c r="DF128" s="1097"/>
      <c r="DG128" s="1098" t="s">
        <v>128</v>
      </c>
      <c r="DH128" s="1099"/>
      <c r="DI128" s="1099"/>
      <c r="DJ128" s="1099"/>
      <c r="DK128" s="1099"/>
      <c r="DL128" s="1099" t="s">
        <v>128</v>
      </c>
      <c r="DM128" s="1099"/>
      <c r="DN128" s="1099"/>
      <c r="DO128" s="1099"/>
      <c r="DP128" s="1099"/>
      <c r="DQ128" s="1099" t="s">
        <v>412</v>
      </c>
      <c r="DR128" s="1099"/>
      <c r="DS128" s="1099"/>
      <c r="DT128" s="1099"/>
      <c r="DU128" s="1099"/>
      <c r="DV128" s="1100" t="s">
        <v>391</v>
      </c>
      <c r="DW128" s="1100"/>
      <c r="DX128" s="1100"/>
      <c r="DY128" s="1100"/>
      <c r="DZ128" s="1101"/>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491</v>
      </c>
      <c r="X129" s="1132"/>
      <c r="Y129" s="1132"/>
      <c r="Z129" s="1133"/>
      <c r="AA129" s="1016">
        <v>1270987</v>
      </c>
      <c r="AB129" s="1017"/>
      <c r="AC129" s="1017"/>
      <c r="AD129" s="1017"/>
      <c r="AE129" s="1018"/>
      <c r="AF129" s="1019">
        <v>1291730</v>
      </c>
      <c r="AG129" s="1017"/>
      <c r="AH129" s="1017"/>
      <c r="AI129" s="1017"/>
      <c r="AJ129" s="1018"/>
      <c r="AK129" s="1019">
        <v>1418887</v>
      </c>
      <c r="AL129" s="1017"/>
      <c r="AM129" s="1017"/>
      <c r="AN129" s="1017"/>
      <c r="AO129" s="1018"/>
      <c r="AP129" s="1134"/>
      <c r="AQ129" s="1135"/>
      <c r="AR129" s="1135"/>
      <c r="AS129" s="1135"/>
      <c r="AT129" s="1136"/>
      <c r="AU129" s="286"/>
      <c r="AV129" s="286"/>
      <c r="AW129" s="286"/>
      <c r="AX129" s="1125" t="s">
        <v>492</v>
      </c>
      <c r="AY129" s="1008"/>
      <c r="AZ129" s="1008"/>
      <c r="BA129" s="1008"/>
      <c r="BB129" s="1008"/>
      <c r="BC129" s="1008"/>
      <c r="BD129" s="1008"/>
      <c r="BE129" s="1009"/>
      <c r="BF129" s="1126" t="s">
        <v>128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494</v>
      </c>
      <c r="X130" s="1132"/>
      <c r="Y130" s="1132"/>
      <c r="Z130" s="1133"/>
      <c r="AA130" s="1016">
        <v>156648</v>
      </c>
      <c r="AB130" s="1017"/>
      <c r="AC130" s="1017"/>
      <c r="AD130" s="1017"/>
      <c r="AE130" s="1018"/>
      <c r="AF130" s="1019">
        <v>172571</v>
      </c>
      <c r="AG130" s="1017"/>
      <c r="AH130" s="1017"/>
      <c r="AI130" s="1017"/>
      <c r="AJ130" s="1018"/>
      <c r="AK130" s="1019">
        <v>247846</v>
      </c>
      <c r="AL130" s="1017"/>
      <c r="AM130" s="1017"/>
      <c r="AN130" s="1017"/>
      <c r="AO130" s="1018"/>
      <c r="AP130" s="1134"/>
      <c r="AQ130" s="1135"/>
      <c r="AR130" s="1135"/>
      <c r="AS130" s="1135"/>
      <c r="AT130" s="1136"/>
      <c r="AU130" s="286"/>
      <c r="AV130" s="286"/>
      <c r="AW130" s="286"/>
      <c r="AX130" s="1125" t="s">
        <v>495</v>
      </c>
      <c r="AY130" s="1008"/>
      <c r="AZ130" s="1008"/>
      <c r="BA130" s="1008"/>
      <c r="BB130" s="1008"/>
      <c r="BC130" s="1008"/>
      <c r="BD130" s="1008"/>
      <c r="BE130" s="1009"/>
      <c r="BF130" s="1162">
        <v>6.1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496</v>
      </c>
      <c r="X131" s="1170"/>
      <c r="Y131" s="1170"/>
      <c r="Z131" s="1171"/>
      <c r="AA131" s="1063">
        <v>1114339</v>
      </c>
      <c r="AB131" s="1042"/>
      <c r="AC131" s="1042"/>
      <c r="AD131" s="1042"/>
      <c r="AE131" s="1043"/>
      <c r="AF131" s="1041">
        <v>1119159</v>
      </c>
      <c r="AG131" s="1042"/>
      <c r="AH131" s="1042"/>
      <c r="AI131" s="1042"/>
      <c r="AJ131" s="1043"/>
      <c r="AK131" s="1041">
        <v>1171041</v>
      </c>
      <c r="AL131" s="1042"/>
      <c r="AM131" s="1042"/>
      <c r="AN131" s="1042"/>
      <c r="AO131" s="1043"/>
      <c r="AP131" s="1172"/>
      <c r="AQ131" s="1173"/>
      <c r="AR131" s="1173"/>
      <c r="AS131" s="1173"/>
      <c r="AT131" s="1174"/>
      <c r="AU131" s="286"/>
      <c r="AV131" s="286"/>
      <c r="AW131" s="286"/>
      <c r="AX131" s="1144" t="s">
        <v>497</v>
      </c>
      <c r="AY131" s="1096"/>
      <c r="AZ131" s="1096"/>
      <c r="BA131" s="1096"/>
      <c r="BB131" s="1096"/>
      <c r="BC131" s="1096"/>
      <c r="BD131" s="1096"/>
      <c r="BE131" s="1097"/>
      <c r="BF131" s="1145">
        <v>27.8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499</v>
      </c>
      <c r="W132" s="1155"/>
      <c r="X132" s="1155"/>
      <c r="Y132" s="1155"/>
      <c r="Z132" s="1156"/>
      <c r="AA132" s="1157">
        <v>5.2973107820000003</v>
      </c>
      <c r="AB132" s="1158"/>
      <c r="AC132" s="1158"/>
      <c r="AD132" s="1158"/>
      <c r="AE132" s="1159"/>
      <c r="AF132" s="1160">
        <v>6.6143416620000002</v>
      </c>
      <c r="AG132" s="1158"/>
      <c r="AH132" s="1158"/>
      <c r="AI132" s="1158"/>
      <c r="AJ132" s="1159"/>
      <c r="AK132" s="1160">
        <v>6.5369188610000002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500</v>
      </c>
      <c r="W133" s="1138"/>
      <c r="X133" s="1138"/>
      <c r="Y133" s="1138"/>
      <c r="Z133" s="1139"/>
      <c r="AA133" s="1140">
        <v>4.2</v>
      </c>
      <c r="AB133" s="1141"/>
      <c r="AC133" s="1141"/>
      <c r="AD133" s="1141"/>
      <c r="AE133" s="1142"/>
      <c r="AF133" s="1140">
        <v>5.5</v>
      </c>
      <c r="AG133" s="1141"/>
      <c r="AH133" s="1141"/>
      <c r="AI133" s="1141"/>
      <c r="AJ133" s="1142"/>
      <c r="AK133" s="1140">
        <v>6.1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YDW+P6AOgCfgDukrxEqv9Ub6kc9QxNyMeCmqsccWfFBqoBLQm9EnBUIILs1QThyjYGuckSXGmOehWkjq50/IQ==" saltValue="f+Z7Bh4KScJzfHfKDd+l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oM0LkO2dJYtAntWihUWaeG0UAb39t6QGYIwMkVkrQkSGV5kqlF/OsZRKtl7A791Qk4LFc3VEM37MtLs+E1bvA==" saltValue="KILPebcTna+Q89bAKdd9s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Tutnf4Y0wvFw98q25rZM/2cSclAdipJdZHNpFzBGw0K8Xn2Ioin5YhmZhDJtzPibTGoDLTCfLBUObOocKouGw==" saltValue="UJTfECKDLOi0mAhjxfBO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workbookViewId="0">
      <selection activeCell="AN60" sqref="AN6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509</v>
      </c>
      <c r="AL9" s="1178"/>
      <c r="AM9" s="1178"/>
      <c r="AN9" s="1179"/>
      <c r="AO9" s="314">
        <v>492058</v>
      </c>
      <c r="AP9" s="314">
        <v>703946</v>
      </c>
      <c r="AQ9" s="315">
        <v>239985</v>
      </c>
      <c r="AR9" s="316">
        <v>193.3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510</v>
      </c>
      <c r="AL10" s="1178"/>
      <c r="AM10" s="1178"/>
      <c r="AN10" s="1179"/>
      <c r="AO10" s="317">
        <v>88076</v>
      </c>
      <c r="AP10" s="317">
        <v>126003</v>
      </c>
      <c r="AQ10" s="318">
        <v>24622</v>
      </c>
      <c r="AR10" s="319">
        <v>411.7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511</v>
      </c>
      <c r="AL11" s="1178"/>
      <c r="AM11" s="1178"/>
      <c r="AN11" s="1179"/>
      <c r="AO11" s="317" t="s">
        <v>512</v>
      </c>
      <c r="AP11" s="317" t="s">
        <v>512</v>
      </c>
      <c r="AQ11" s="318">
        <v>3358</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513</v>
      </c>
      <c r="AL12" s="1178"/>
      <c r="AM12" s="1178"/>
      <c r="AN12" s="117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514</v>
      </c>
      <c r="AL13" s="1178"/>
      <c r="AM13" s="1178"/>
      <c r="AN13" s="1179"/>
      <c r="AO13" s="317" t="s">
        <v>512</v>
      </c>
      <c r="AP13" s="317" t="s">
        <v>512</v>
      </c>
      <c r="AQ13" s="318">
        <v>7864</v>
      </c>
      <c r="AR13" s="319" t="s">
        <v>512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515</v>
      </c>
      <c r="AL14" s="1178"/>
      <c r="AM14" s="1178"/>
      <c r="AN14" s="1179"/>
      <c r="AO14" s="317">
        <v>4390</v>
      </c>
      <c r="AP14" s="317">
        <v>6280</v>
      </c>
      <c r="AQ14" s="318">
        <v>6185</v>
      </c>
      <c r="AR14" s="319">
        <v>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516</v>
      </c>
      <c r="AL15" s="1184"/>
      <c r="AM15" s="1184"/>
      <c r="AN15" s="1185"/>
      <c r="AO15" s="317">
        <v>-8288</v>
      </c>
      <c r="AP15" s="317">
        <v>-11857</v>
      </c>
      <c r="AQ15" s="318">
        <v>-18737</v>
      </c>
      <c r="AR15" s="319">
        <v>-36.700000000000003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576236</v>
      </c>
      <c r="AP16" s="317">
        <v>824372</v>
      </c>
      <c r="AQ16" s="318">
        <v>263276</v>
      </c>
      <c r="AR16" s="319">
        <v>213.1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521</v>
      </c>
      <c r="AL21" s="1187"/>
      <c r="AM21" s="1187"/>
      <c r="AN21" s="1188"/>
      <c r="AO21" s="330">
        <v>87.27</v>
      </c>
      <c r="AP21" s="331">
        <v>24.56</v>
      </c>
      <c r="AQ21" s="332">
        <v>62.71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522</v>
      </c>
      <c r="AL22" s="1187"/>
      <c r="AM22" s="1187"/>
      <c r="AN22" s="1188"/>
      <c r="AO22" s="335">
        <v>97.6</v>
      </c>
      <c r="AP22" s="336">
        <v>94.3</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526</v>
      </c>
      <c r="AL32" s="1181"/>
      <c r="AM32" s="1181"/>
      <c r="AN32" s="1182"/>
      <c r="AO32" s="345">
        <v>319596</v>
      </c>
      <c r="AP32" s="345">
        <v>457219</v>
      </c>
      <c r="AQ32" s="346">
        <v>149198</v>
      </c>
      <c r="AR32" s="347">
        <v>206.5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527</v>
      </c>
      <c r="AL33" s="1181"/>
      <c r="AM33" s="1181"/>
      <c r="AN33" s="1182"/>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528</v>
      </c>
      <c r="AL34" s="1181"/>
      <c r="AM34" s="1181"/>
      <c r="AN34" s="1182"/>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529</v>
      </c>
      <c r="AL35" s="1181"/>
      <c r="AM35" s="1181"/>
      <c r="AN35" s="1182"/>
      <c r="AO35" s="345">
        <v>24901</v>
      </c>
      <c r="AP35" s="345">
        <v>35624</v>
      </c>
      <c r="AQ35" s="346">
        <v>31871</v>
      </c>
      <c r="AR35" s="347">
        <v>11.8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530</v>
      </c>
      <c r="AL36" s="1181"/>
      <c r="AM36" s="1181"/>
      <c r="AN36" s="1182"/>
      <c r="AO36" s="345" t="s">
        <v>512</v>
      </c>
      <c r="AP36" s="345" t="s">
        <v>512</v>
      </c>
      <c r="AQ36" s="346">
        <v>4984</v>
      </c>
      <c r="AR36" s="347" t="s">
        <v>512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531</v>
      </c>
      <c r="AL37" s="1181"/>
      <c r="AM37" s="1181"/>
      <c r="AN37" s="1182"/>
      <c r="AO37" s="345" t="s">
        <v>512</v>
      </c>
      <c r="AP37" s="345" t="s">
        <v>512</v>
      </c>
      <c r="AQ37" s="346">
        <v>1220</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532</v>
      </c>
      <c r="AL38" s="1190"/>
      <c r="AM38" s="1190"/>
      <c r="AN38" s="1191"/>
      <c r="AO38" s="348">
        <v>15</v>
      </c>
      <c r="AP38" s="348">
        <v>21</v>
      </c>
      <c r="AQ38" s="349">
        <v>35</v>
      </c>
      <c r="AR38" s="337">
        <v>-40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533</v>
      </c>
      <c r="AL39" s="1190"/>
      <c r="AM39" s="1190"/>
      <c r="AN39" s="1191"/>
      <c r="AO39" s="345">
        <v>-20116</v>
      </c>
      <c r="AP39" s="345">
        <v>-28778</v>
      </c>
      <c r="AQ39" s="346">
        <v>-8070</v>
      </c>
      <c r="AR39" s="347">
        <v>256.60000000000002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534</v>
      </c>
      <c r="AL40" s="1181"/>
      <c r="AM40" s="1181"/>
      <c r="AN40" s="1182"/>
      <c r="AO40" s="345">
        <v>-247846</v>
      </c>
      <c r="AP40" s="345">
        <v>-354572</v>
      </c>
      <c r="AQ40" s="346">
        <v>-130648</v>
      </c>
      <c r="AR40" s="347">
        <v>171.4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76550</v>
      </c>
      <c r="AP41" s="345">
        <v>109514</v>
      </c>
      <c r="AQ41" s="346">
        <v>48590</v>
      </c>
      <c r="AR41" s="347">
        <v>125.4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504</v>
      </c>
      <c r="AN49" s="1197" t="s">
        <v>538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761476</v>
      </c>
      <c r="AN51" s="367">
        <v>963894</v>
      </c>
      <c r="AO51" s="368">
        <v>35.4</v>
      </c>
      <c r="AP51" s="369">
        <v>310300</v>
      </c>
      <c r="AQ51" s="370">
        <v>7.8</v>
      </c>
      <c r="AR51" s="371">
        <v>27.6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597818</v>
      </c>
      <c r="AN52" s="375">
        <v>756732</v>
      </c>
      <c r="AO52" s="376">
        <v>40.299999999999997</v>
      </c>
      <c r="AP52" s="377">
        <v>157576</v>
      </c>
      <c r="AQ52" s="378">
        <v>7.5</v>
      </c>
      <c r="AR52" s="379">
        <v>32.799999999999997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946937</v>
      </c>
      <c r="AN53" s="367">
        <v>1228193</v>
      </c>
      <c r="AO53" s="368">
        <v>27.4</v>
      </c>
      <c r="AP53" s="369">
        <v>317319</v>
      </c>
      <c r="AQ53" s="370">
        <v>2.2999999999999998</v>
      </c>
      <c r="AR53" s="371">
        <v>25.1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782709</v>
      </c>
      <c r="AN54" s="375">
        <v>1015187</v>
      </c>
      <c r="AO54" s="376">
        <v>34.200000000000003</v>
      </c>
      <c r="AP54" s="377">
        <v>164214</v>
      </c>
      <c r="AQ54" s="378">
        <v>4.2</v>
      </c>
      <c r="AR54" s="379">
        <v>30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676146</v>
      </c>
      <c r="AN55" s="367">
        <v>886168</v>
      </c>
      <c r="AO55" s="368">
        <v>-27.8</v>
      </c>
      <c r="AP55" s="369">
        <v>289738</v>
      </c>
      <c r="AQ55" s="370">
        <v>-8.6999999999999993</v>
      </c>
      <c r="AR55" s="371">
        <v>-19.100000000000001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312548</v>
      </c>
      <c r="AN56" s="375">
        <v>409630</v>
      </c>
      <c r="AO56" s="376">
        <v>-59.6</v>
      </c>
      <c r="AP56" s="377">
        <v>156238</v>
      </c>
      <c r="AQ56" s="378">
        <v>-4.9000000000000004</v>
      </c>
      <c r="AR56" s="379">
        <v>-54.7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248758</v>
      </c>
      <c r="AN57" s="367">
        <v>341232</v>
      </c>
      <c r="AO57" s="368">
        <v>-61.5</v>
      </c>
      <c r="AP57" s="369">
        <v>316937</v>
      </c>
      <c r="AQ57" s="370">
        <v>9.4</v>
      </c>
      <c r="AR57" s="371">
        <v>-70.900000000000006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136247</v>
      </c>
      <c r="AN58" s="375">
        <v>186896</v>
      </c>
      <c r="AO58" s="376">
        <v>-54.4</v>
      </c>
      <c r="AP58" s="377">
        <v>199150</v>
      </c>
      <c r="AQ58" s="378">
        <v>27.5</v>
      </c>
      <c r="AR58" s="379">
        <v>-81.900000000000006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195494</v>
      </c>
      <c r="AN59" s="367">
        <v>279677</v>
      </c>
      <c r="AO59" s="368">
        <v>-18</v>
      </c>
      <c r="AP59" s="369">
        <v>332350</v>
      </c>
      <c r="AQ59" s="370">
        <v>4.9000000000000004</v>
      </c>
      <c r="AR59" s="371">
        <v>-22.9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98853</v>
      </c>
      <c r="AN60" s="375">
        <v>141421</v>
      </c>
      <c r="AO60" s="376">
        <v>-24.3</v>
      </c>
      <c r="AP60" s="377">
        <v>200453</v>
      </c>
      <c r="AQ60" s="378">
        <v>0.7</v>
      </c>
      <c r="AR60" s="379">
        <v>-25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565762</v>
      </c>
      <c r="AN61" s="382">
        <v>739833</v>
      </c>
      <c r="AO61" s="383">
        <v>-8.9</v>
      </c>
      <c r="AP61" s="384">
        <v>313329</v>
      </c>
      <c r="AQ61" s="385">
        <v>3.1</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385635</v>
      </c>
      <c r="AN62" s="375">
        <v>501973</v>
      </c>
      <c r="AO62" s="376">
        <v>-12.8</v>
      </c>
      <c r="AP62" s="377">
        <v>175526</v>
      </c>
      <c r="AQ62" s="378">
        <v>7</v>
      </c>
      <c r="AR62" s="379">
        <v>-19.8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qUXN6BnUv4JULtITcaUmBF1NDTHdN4TPkfPXtEC1+90tUhGoks1bc/zkIjarToZqhPgLgtAbH7kmQJsIldN6A==" saltValue="5XuXplU0kPtDfFTXZ4X5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FeDIa1avVYbxuyM2Bi/L1PFhu6PmF2RkOPbqAI1Q1iU248TcgUFAgYF/IWJpMYCxd2i3gPO7eSzDH+wDqcl+xw==" saltValue="Cj9OYfWPy60G8pEqVbBw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20khOVZqh3fM5ILCmqT9Is7mRS0h7bCmMTxb6uUG7l4o1NBDKhTLpXihFGFEjKte+nGk7MuTGW7m+etOUoVnTg==" saltValue="slO210SEC+x31w3oWskj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39.270000000000003</v>
      </c>
      <c r="G47" s="12">
        <v>31.5</v>
      </c>
      <c r="H47" s="12">
        <v>22.47</v>
      </c>
      <c r="I47" s="12">
        <v>16.260000000000002</v>
      </c>
      <c r="J47" s="13">
        <v>18.18</v>
      </c>
    </row>
    <row r="48" spans="2:10" ht="57.75" customHeight="1" x14ac:dyDescent="0.15">
      <c r="B48" s="14"/>
      <c r="C48" s="1202" t="s">
        <v>4</v>
      </c>
      <c r="D48" s="1202"/>
      <c r="E48" s="1203"/>
      <c r="F48" s="15">
        <v>4.54</v>
      </c>
      <c r="G48" s="16">
        <v>6.07</v>
      </c>
      <c r="H48" s="16">
        <v>6.64</v>
      </c>
      <c r="I48" s="16">
        <v>6.79</v>
      </c>
      <c r="J48" s="17">
        <v>6.79</v>
      </c>
    </row>
    <row r="49" spans="2:10" ht="57.75" customHeight="1" thickBot="1" x14ac:dyDescent="0.2">
      <c r="B49" s="18"/>
      <c r="C49" s="1204" t="s">
        <v>5</v>
      </c>
      <c r="D49" s="1204"/>
      <c r="E49" s="1205"/>
      <c r="F49" s="19" t="s">
        <v>559</v>
      </c>
      <c r="G49" s="20" t="s">
        <v>560</v>
      </c>
      <c r="H49" s="20" t="s">
        <v>561</v>
      </c>
      <c r="I49" s="20" t="s">
        <v>562</v>
      </c>
      <c r="J49" s="21">
        <v>0.61</v>
      </c>
    </row>
    <row r="50" spans="2:10" ht="13.5" customHeight="1" x14ac:dyDescent="0.15"/>
  </sheetData>
  <sheetProtection algorithmName="SHA-512" hashValue="/Yd+uUsCbDyyC1EEnNuc3u28w9PiVbDeoQfNvhTd6N8kiVw/ozvNy2/K1TtJsMm6CC0/py9C9Q/UcYE8HWukkA==" saltValue="eSMijK90mvnj/aQHNLrU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2022-02-02T03:15:16Z</dcterms:created>
  <dcterms:modified xsi:type="dcterms:W3CDTF">2022-03-22T03:06:43Z</dcterms:modified>
  <cp:category/>
</cp:coreProperties>
</file>