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総務財政係\財政状況資料集\R02決算\【R4.9.27〆】令和２年度財政状況資料集の作成について（２回目）\結合版報告分\"/>
    </mc:Choice>
  </mc:AlternateContent>
  <xr:revisionPtr revIDLastSave="0" documentId="13_ncr:1_{BA330B0B-8535-4838-8773-DB4CA51A9A03}" xr6:coauthVersionLast="43" xr6:coauthVersionMax="43" xr10:uidLastSave="{00000000-0000-0000-0000-000000000000}"/>
  <bookViews>
    <workbookView xWindow="31725" yWindow="750" windowWidth="24465" windowHeight="152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<sst xmlns="http://schemas.openxmlformats.org/spreadsheetml/2006/main" count="1167" uniqueCount="600">
  <si>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</si>
  <si>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</si>
  <si>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</si>
  <si>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</si>
  <si>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</si>
  <si>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</si>
  <si>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</si>
  <si>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</si>
  <si>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</si>
  <si>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</si>
  <si>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</si>
  <si>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</si>
  <si>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</si>
  <si>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</si>
  <si>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</si>
  <si>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</si>
  <si>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</si>
  <si>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</si>
  <si>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</si>
  <si>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</si>
  <si>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</si>
  <si>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</si>
  <si>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</si>
  <si>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</si>
  <si>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</si>
  <si>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</si>
  <si>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</si>
  <si>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</si>
  <si>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</si>
  <si>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</si>
  <si>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</si>
  <si>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</si>
  <si>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</si>
  <si>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</si>
  <si>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</si>
  <si>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</si>
  <si>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</si>
  <si>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</si>
  <si>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</si>
  <si>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</si>
  <si>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</si>
  <si>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</si>
  <si>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</si>
  <si>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</si>
  <si>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</si>
  <si>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</si>
  <si>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</si>
  <si>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</si>
  <si>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</si>
  <si>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</si>
  <si>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</si>
  <si>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</si>
  <si>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</si>
  <si>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</si>
  <si>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</si>
  <si>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</si>
  <si>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</si>
  <si>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</si>
  <si>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</si>
  <si>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</si>
  <si>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</si>
  <si>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</si>
  <si>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</si>
  <si>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</si>
  <si>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</si>
  <si>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</si>
  <si>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</si>
  <si>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</si>
  <si>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</si>
  <si>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</si>
  <si>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</si>
  <si>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</si>
  <si>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</si>
  <si>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</si>
  <si>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</si>
  <si>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</si>
  <si>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</si>
  <si>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</si>
  <si>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</si>
  <si>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</si>
  <si>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</si>
  <si>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</si>
  <si>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</si>
  <si>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</si>
  <si>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</si>
  <si>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</si>
  <si>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</si>
  <si>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</si>
  <si>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</si>
  <si>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</si>
  <si>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</si>
  <si>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</si>
  <si>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</si>
  <si>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</si>
  <si>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</si>
  <si>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</si>
  <si>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</si>
  <si>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</si>
  <si>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</si>
  <si>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</si>
  <si>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</si>
  <si>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</si>
  <si>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</si>
  <si>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</si>
  <si>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</si>
  <si>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</si>
  <si>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</si>
  <si>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</si>
  <si>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</si>
  <si>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</si>
  <si>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</si>
  <si>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</si>
  <si>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</si>
  <si>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</si>
  <si>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</si>
  <si>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</si>
  <si>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</si>
  <si>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</si>
  <si>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</si>
  <si>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</si>
  <si>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</si>
  <si>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</si>
  <si>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</si>
  <si>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</si>
  <si>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</si>
  <si>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</si>
  <si>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</si>
  <si>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</si>
  <si>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</si>
  <si>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</si>
  <si>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</si>
  <si>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</si>
  <si>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</si>
  <si>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</si>
  <si>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</si>
  <si>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</si>
  <si>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</si>
  <si>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</si>
  <si>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</si>
  <si>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</si>
  <si>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</si>
  <si>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</si>
  <si>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</si>
  <si>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</si>
  <si>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</si>
  <si>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</si>
  <si>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</si>
  <si>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</si>
  <si>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</si>
  <si>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</si>
  <si>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</si>
  <si>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</si>
  <si>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</si>
  <si>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</si>
  <si>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</si>
  <si>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</si>
  <si>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</si>
  <si>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</si>
  <si>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</si>
  <si>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</si>
  <si>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</si>
  <si>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</si>
  <si>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</si>
  <si>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</si>
  <si>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</si>
  <si>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</si>
  <si>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</si>
  <si>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</si>
  <si>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</si>
  <si>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</si>
  <si>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</si>
  <si>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</si>
  <si>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</si>
  <si>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</si>
  <si>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</si>
  <si>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</si>
  <si>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</si>
  <si>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</si>
  <si>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</si>
  <si>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</si>
  <si>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</si>
  <si>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</si>
  <si>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</si>
  <si>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</si>
  <si>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</si>
  <si>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</si>
  <si>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</si>
  <si>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</si>
  <si>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</si>
  <si>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</si>
  <si>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</si>
  <si>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</si>
  <si>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</si>
  <si>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</si>
  <si>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</si>
  <si>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</si>
  <si>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</si>
  <si>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</si>
  <si>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</si>
  <si>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</si>
  <si>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</si>
  <si>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</si>
  <si>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</si>
  <si>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</si>
  <si>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</si>
  <si>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</si>
  <si>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</si>
  <si>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</si>
  <si>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</si>
  <si>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</si>
  <si>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</si>
  <si>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</si>
  <si>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北海道音威子府村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</si>
  <si>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</si>
  <si>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</si>
  <si>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</si>
  <si>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</si>
  <si>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</si>
  <si>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</si>
  <si>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</si>
  <si>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</si>
  <si>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</si>
  <si>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</si>
  <si>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</si>
  <si>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</si>
  <si>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</si>
  <si>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</si>
  <si>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</si>
  <si>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</si>
  <si>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</si>
  <si>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</si>
  <si>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</si>
  <si>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</si>
  <si>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</si>
  <si>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</si>
  <si>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</si>
  <si>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</si>
  <si>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</si>
  <si>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</si>
  <si>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</si>
  <si>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</si>
  <si>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</si>
  <si>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</si>
  <si>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</si>
  <si>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</si>
  <si>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</si>
  <si>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</si>
  <si>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</si>
  <si>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</si>
  <si>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</si>
  <si>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</si>
  <si>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</si>
  <si>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</si>
  <si>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</si>
  <si>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</si>
  <si>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</si>
  <si>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</si>
  <si>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</si>
  <si>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</si>
  <si>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</si>
  <si>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</si>
  <si>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</si>
  <si>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</si>
  <si>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</si>
  <si>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</si>
  <si>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</si>
  <si>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</si>
  <si>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</si>
  <si>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</si>
  <si>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</si>
  <si>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</si>
  <si>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</si>
  <si>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</si>
  <si>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</si>
  <si>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</si>
  <si>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</si>
  <si>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</si>
  <si>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</si>
  <si>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</si>
  <si>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</si>
  <si>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</si>
  <si>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</si>
  <si>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</si>
  <si>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</si>
  <si>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</si>
  <si>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</si>
  <si>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</si>
  <si>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</si>
  <si>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</si>
  <si>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</si>
  <si>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</si>
  <si>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</si>
  <si>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</si>
  <si>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</si>
  <si>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</si>
  <si>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</si>
  <si>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</si>
  <si>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</si>
  <si>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</si>
  <si>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</si>
  <si>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</si>
  <si>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</si>
  <si>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</si>
  <si>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</si>
  <si>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</si>
  <si>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</si>
  <si>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</si>
  <si>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</si>
  <si>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</si>
  <si>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</si>
  <si>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</si>
  <si>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</si>
  <si>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</si>
  <si>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</si>
  <si>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</si>
  <si>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</si>
  <si>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</si>
  <si>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</si>
  <si>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</si>
  <si>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</si>
  <si>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</si>
  <si>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</si>
  <si>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</si>
  <si>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</si>
  <si>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</si>
  <si>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</si>
  <si>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</si>
  <si>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</si>
  <si>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</si>
  <si>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</si>
  <si>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</si>
  <si>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</si>
  <si>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</si>
  <si>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</si>
  <si>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</si>
  <si>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</si>
  <si>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</si>
  <si>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</si>
  <si>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</si>
  <si>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</si>
  <si>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</si>
  <si>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</si>
  <si>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</si>
  <si>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</si>
  <si>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</si>
  <si>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</si>
  <si>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</si>
  <si>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</si>
  <si>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</si>
  <si>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</si>
  <si>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</si>
  <si>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</si>
  <si>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</si>
  <si>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</si>
  <si>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</si>
  <si>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</si>
  <si>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</si>
  <si>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</si>
  <si>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</si>
  <si>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</si>
  <si>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</si>
  <si>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</si>
  <si>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</si>
  <si>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</si>
  <si>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</si>
  <si>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</si>
  <si>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</si>
  <si>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北海道音威子府村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</si>
  <si>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</si>
  <si>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</si>
  <si>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</si>
  <si>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</si>
  <si>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</si>
  <si>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</si>
  <si>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</si>
  <si>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</si>
  <si>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</si>
  <si>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</si>
  <si>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</si>
  <si>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</si>
  <si>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</si>
  <si>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</si>
  <si>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</si>
  <si>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</si>
  <si>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</si>
  <si>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</si>
  <si>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</si>
  <si>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</si>
  <si>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</si>
  <si>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</si>
  <si>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</si>
  <si>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</si>
  <si>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</si>
  <si>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</si>
  <si>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</si>
  <si>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</si>
  <si>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</si>
  <si>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</si>
  <si>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</si>
  <si>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</si>
  <si>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</si>
  <si>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</si>
  <si>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</si>
  <si>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</si>
  <si>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</si>
  <si>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</si>
  <si>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</si>
  <si>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</si>
  <si>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</si>
  <si>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</si>
  <si>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</si>
  <si>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</si>
  <si>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</si>
  <si>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</si>
  <si>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</si>
  <si>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</si>
  <si>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</si>
  <si>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</si>
  <si>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</si>
  <si>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</si>
  <si>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</si>
  <si>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</si>
  <si>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</si>
  <si>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</si>
  <si>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</si>
  <si>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</si>
  <si>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</si>
  <si>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</si>
  <si>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</si>
  <si>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</si>
  <si>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</si>
  <si>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</si>
  <si>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</si>
  <si>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</si>
  <si>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</si>
  <si>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</si>
  <si>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</si>
  <si>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</si>
  <si>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</si>
  <si>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</si>
  <si>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</si>
  <si>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</si>
  <si>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</si>
  <si>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</si>
  <si>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</si>
  <si>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</si>
  <si>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</si>
  <si>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</si>
  <si>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</si>
  <si>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</si>
  <si>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</si>
  <si>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</si>
  <si>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</si>
  <si>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</si>
  <si>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</si>
  <si>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</si>
  <si>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</si>
  <si>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</si>
  <si>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</si>
  <si>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</si>
  <si>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</si>
  <si>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</si>
  <si>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</si>
  <si>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</si>
  <si>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</si>
  <si>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</si>
  <si>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</si>
  <si>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</si>
  <si>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</si>
  <si>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</si>
  <si>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</si>
  <si>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</si>
  <si>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</si>
  <si>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</si>
  <si>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</si>
  <si>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</si>
  <si>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</si>
  <si>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</si>
  <si>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</si>
  <si>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</si>
  <si>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</si>
  <si>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</si>
  <si>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</si>
  <si>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</si>
  <si>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</si>
  <si>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</si>
  <si>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</si>
  <si>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</si>
  <si>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</si>
  <si>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</si>
  <si>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</si>
  <si>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</si>
  <si>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</si>
  <si>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</si>
  <si>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</si>
  <si>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</si>
  <si>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</si>
  <si>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</si>
  <si>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</si>
  <si>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</si>
  <si>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</si>
  <si>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</si>
  <si>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</si>
  <si>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</si>
  <si>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</si>
  <si>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</si>
  <si>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</si>
  <si>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</si>
  <si>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</si>
  <si>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</si>
  <si>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</si>
  <si>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</si>
  <si>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</si>
  <si>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</si>
  <si>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</si>
  <si>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</si>
  <si>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</si>
  <si>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</si>
  <si>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</si>
  <si>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</si>
  <si>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</si>
  <si>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</si>
  <si>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</si>
  <si>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</si>
  <si>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</si>
  <si>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</si>
  <si>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</si>
  <si>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</si>
  <si>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</si>
  <si>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</si>
  <si>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</si>
  <si>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</si>
  <si>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</si>
  <si>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</si>
  <si>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</si>
  <si>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</si>
  <si>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</si>
  <si>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</si>
  <si>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</si>
  <si>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</si>
  <si>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</si>
  <si>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</si>
  <si>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</si>
  <si>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</si>
  <si>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</si>
  <si>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</si>
  <si>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</si>
  <si>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</si>
  <si>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</si>
  <si>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</si>
  <si>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</si>
  <si>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</si>
  <si>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</si>
  <si>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</si>
  <si>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</si>
  <si>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</si>
  <si>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</si>
  <si>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</si>
  <si>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</si>
  <si>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9.72</t>
  </si>
  <si>
    <t>▲ 9.79</t>
  </si>
  <si>
    <t>▲ 13.06</t>
  </si>
  <si>
    <t>▲ 9.31</t>
  </si>
  <si>
    <t>一般会計</t>
  </si>
  <si>
    <t>介護保険特別会計（保険事業勘定）</t>
  </si>
  <si>
    <t>農業集落排水事業特別会計</t>
  </si>
  <si>
    <t>介護保険特別会計（サービス事業勘定）</t>
  </si>
  <si>
    <t>国民健康保険特別会計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</si>
  <si>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</si>
  <si>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</si>
  <si>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</si>
  <si>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</si>
  <si>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</si>
  <si>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</si>
  <si>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</si>
  <si>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</si>
  <si>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</si>
  <si>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</si>
  <si>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</si>
  <si>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上川北部消防事務組合</t>
    <phoneticPr fontId="2"/>
  </si>
  <si>
    <t>上川教育センター事務組合</t>
    <phoneticPr fontId="2"/>
  </si>
  <si>
    <t>名寄地区衛生施設事務組合</t>
    <phoneticPr fontId="2"/>
  </si>
  <si>
    <t>-</t>
    <phoneticPr fontId="2"/>
  </si>
  <si>
    <t>公共施設整備基金</t>
    <rPh sb="0" eb="2">
      <t>コウキョウ</t>
    </rPh>
    <rPh sb="2" eb="4">
      <t>シセツ</t>
    </rPh>
    <rPh sb="4" eb="8">
      <t>セイビキキン</t>
    </rPh>
    <phoneticPr fontId="5"/>
  </si>
  <si>
    <t>高等学校振興基金</t>
    <rPh sb="0" eb="2">
      <t>コウトウ</t>
    </rPh>
    <rPh sb="2" eb="4">
      <t>ガッコウ</t>
    </rPh>
    <rPh sb="4" eb="6">
      <t>シンコウ</t>
    </rPh>
    <rPh sb="6" eb="8">
      <t>キキン</t>
    </rPh>
    <phoneticPr fontId="5"/>
  </si>
  <si>
    <t>人づくり振興基金</t>
    <rPh sb="0" eb="1">
      <t>ヒト</t>
    </rPh>
    <rPh sb="4" eb="6">
      <t>シンコウ</t>
    </rPh>
    <rPh sb="6" eb="8">
      <t>キキン</t>
    </rPh>
    <phoneticPr fontId="5"/>
  </si>
  <si>
    <t>ＪＲ天北線代替輸送確保基金</t>
    <rPh sb="2" eb="4">
      <t>テンポク</t>
    </rPh>
    <rPh sb="4" eb="5">
      <t>セン</t>
    </rPh>
    <rPh sb="5" eb="7">
      <t>ダイガ</t>
    </rPh>
    <rPh sb="7" eb="9">
      <t>ユソウ</t>
    </rPh>
    <rPh sb="9" eb="11">
      <t>カクホ</t>
    </rPh>
    <rPh sb="11" eb="13">
      <t>キキン</t>
    </rPh>
    <phoneticPr fontId="5"/>
  </si>
  <si>
    <t>地域福祉基金</t>
    <rPh sb="0" eb="2">
      <t>チイキ</t>
    </rPh>
    <rPh sb="2" eb="4">
      <t>フクシ</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</si>
  <si>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</si>
  <si>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</si>
  <si>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</si>
  <si>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</si>
  <si>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</si>
  <si>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</si>
  <si>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</si>
  <si>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</si>
  <si>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</si>
  <si>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</si>
  <si>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平成２７年度から２８年度にかけて借入した大型事業の元金償還が始まっており、地方債残高は令和３年度以降も減少していくため、低い水準で推移していく見込みである。一方で有形固定資産減価償却率は、類似団体平均より若干上回っている。これは建物・道路橋りょうの耐用年数を経過している施設が多くなっており、個別施設計画に基づき、老朽化した施設の改修・除却や公共施設等の集約化を急ぐ必要がある。</t>
    <rPh sb="12" eb="14">
      <t>ヘイセイ</t>
    </rPh>
    <rPh sb="16" eb="18">
      <t>ネンド</t>
    </rPh>
    <rPh sb="22" eb="24">
      <t>ネンド</t>
    </rPh>
    <rPh sb="28" eb="30">
      <t>カリイレ</t>
    </rPh>
    <rPh sb="32" eb="34">
      <t>オオガタ</t>
    </rPh>
    <rPh sb="34" eb="36">
      <t>ジギョウ</t>
    </rPh>
    <rPh sb="37" eb="39">
      <t>ガンキン</t>
    </rPh>
    <rPh sb="39" eb="41">
      <t>ショウカン</t>
    </rPh>
    <rPh sb="42" eb="43">
      <t>ハジ</t>
    </rPh>
    <rPh sb="49" eb="52">
      <t>チホウサイ</t>
    </rPh>
    <rPh sb="52" eb="54">
      <t>ザンダカ</t>
    </rPh>
    <rPh sb="55" eb="57">
      <t>レイワ</t>
    </rPh>
    <rPh sb="58" eb="60">
      <t>ネンド</t>
    </rPh>
    <rPh sb="60" eb="62">
      <t>イコウ</t>
    </rPh>
    <rPh sb="63" eb="65">
      <t>ゲンショウ</t>
    </rPh>
    <rPh sb="72" eb="73">
      <t>ヒク</t>
    </rPh>
    <rPh sb="129" eb="131">
      <t>ドウロ</t>
    </rPh>
    <rPh sb="131" eb="132">
      <t>キョウ</t>
    </rPh>
    <rPh sb="158" eb="162">
      <t>コベツシセツ</t>
    </rPh>
    <rPh sb="162" eb="164">
      <t>ケイカク</t>
    </rPh>
    <rPh sb="165" eb="166">
      <t>モト</t>
    </rPh>
    <rPh sb="177" eb="179">
      <t>カイシュウ</t>
    </rPh>
    <phoneticPr fontId="2"/>
  </si>
  <si>
    <t>実質公債費比率は類似団体と比較して低い水準にあるが、近年上昇傾向にある。これは平成２７年～２８年度に借入した大型事業の元金償還が始まり令和５年度に公債費のピークを迎えることから、年々上昇すると見込まれる。
将来負担比率は、平成２７年度から２８年度にかけて借入した大型事業の元金償還が始まっており、地方債残高は令和３年度以降も減少していくため、低い水準で推移していく見込みである。今後においては、将来に多額の負担を残すことのないよう財政規律ガイドラインに基づき、適正な基金管理と健全な財政運営に努める。</t>
    <rPh sb="189" eb="191">
      <t>コンゴ</t>
    </rPh>
    <rPh sb="197" eb="199">
      <t>ショウライ</t>
    </rPh>
    <rPh sb="200" eb="202">
      <t>タガク</t>
    </rPh>
    <rPh sb="203" eb="205">
      <t>フタン</t>
    </rPh>
    <rPh sb="206" eb="207">
      <t>ノコ</t>
    </rPh>
    <rPh sb="215" eb="217">
      <t>ザイセイ</t>
    </rPh>
    <rPh sb="217" eb="219">
      <t>キリツ</t>
    </rPh>
    <rPh sb="226" eb="227">
      <t>モト</t>
    </rPh>
    <rPh sb="230" eb="232">
      <t>テキセイ</t>
    </rPh>
    <rPh sb="233" eb="235">
      <t>キキン</t>
    </rPh>
    <rPh sb="235" eb="237">
      <t>カンリ</t>
    </rPh>
    <rPh sb="238" eb="240">
      <t>ケンゼン</t>
    </rPh>
    <rPh sb="241" eb="243">
      <t>ザイセイ</t>
    </rPh>
    <rPh sb="243" eb="245">
      <t>ウンエイ</t>
    </rPh>
    <rPh sb="246" eb="247">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</si>
</sst>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00C936-C993-4370-8487-75BC8B8F38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C21A-48DF-B2BB-B3AD602733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963894</c:v>
                </c:pt>
                <c:pt idx="1">
                  <c:v>1228193</c:v>
                </c:pt>
                <c:pt idx="2">
                  <c:v>886168</c:v>
                </c:pt>
                <c:pt idx="3">
                  <c:v>341232</c:v>
                </c:pt>
                <c:pt idx="4">
                  <c:v>279677</c:v>
                </c:pt>
              </c:numCache>
            </c:numRef>
          </c:val>
          <c:smooth val="0"/>
          <c:extLst>
            <c:ext xmlns:c16="http://schemas.microsoft.com/office/drawing/2014/chart" uri="{C3380CC4-5D6E-409C-BE32-E72D297353CC}">
              <c16:uniqueId val="{00000001-C21A-48DF-B2BB-B3AD602733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4.54</c:v>
                </c:pt>
                <c:pt idx="1">
                  <c:v>6.07</c:v>
                </c:pt>
                <c:pt idx="2">
                  <c:v>6.64</c:v>
                </c:pt>
                <c:pt idx="3">
                  <c:v>6.79</c:v>
                </c:pt>
                <c:pt idx="4">
                  <c:v>6.79</c:v>
                </c:pt>
              </c:numCache>
            </c:numRef>
          </c:val>
          <c:extLst>
            <c:ext xmlns:c16="http://schemas.microsoft.com/office/drawing/2014/chart" uri="{C3380CC4-5D6E-409C-BE32-E72D297353CC}">
              <c16:uniqueId val="{00000000-67C9-4FBF-ACE6-CF0D1591BB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39.270000000000003</c:v>
                </c:pt>
                <c:pt idx="1">
                  <c:v>31.5</c:v>
                </c:pt>
                <c:pt idx="2">
                  <c:v>22.47</c:v>
                </c:pt>
                <c:pt idx="3">
                  <c:v>16.260000000000002</c:v>
                </c:pt>
                <c:pt idx="4">
                  <c:v>18.18</c:v>
                </c:pt>
              </c:numCache>
            </c:numRef>
          </c:val>
          <c:extLst>
            <c:ext xmlns:c16="http://schemas.microsoft.com/office/drawing/2014/chart" uri="{C3380CC4-5D6E-409C-BE32-E72D297353CC}">
              <c16:uniqueId val="{00000001-67C9-4FBF-ACE6-CF0D1591BB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-9.7200000000000006</c:v>
                </c:pt>
                <c:pt idx="1">
                  <c:v>-9.7899999999999991</c:v>
                </c:pt>
                <c:pt idx="2">
                  <c:v>-13.06</c:v>
                </c:pt>
                <c:pt idx="3">
                  <c:v>-9.31</c:v>
                </c:pt>
                <c:pt idx="4">
                  <c:v>0.61</c:v>
                </c:pt>
              </c:numCache>
            </c:numRef>
          </c:val>
          <c:smooth val="0"/>
          <c:extLst>
            <c:ext xmlns:c16="http://schemas.microsoft.com/office/drawing/2014/chart" uri="{C3380CC4-5D6E-409C-BE32-E72D297353CC}">
              <c16:uniqueId val="{00000002-67C9-4FBF-ACE6-CF0D1591BB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E4-46D3-8822-FF086C0667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E4-46D3-8822-FF086C0667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E4-46D3-8822-FF086C06671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0.26</c:v>
                </c:pt>
                <c:pt idx="4">
                  <c:v>#N/A</c:v>
                </c:pt>
                <c:pt idx="5">
                  <c:v>0.03</c:v>
                </c:pt>
                <c:pt idx="6">
                  <c:v>#N/A</c:v>
                </c:pt>
                <c:pt idx="7">
                  <c:v>0.02</c:v>
                </c:pt>
                <c:pt idx="8">
                  <c:v>#N/A</c:v>
                </c:pt>
                <c:pt idx="9">
                  <c:v>0.02</c:v>
                </c:pt>
              </c:numCache>
            </c:numRef>
          </c:val>
          <c:extLst>
            <c:ext xmlns:c16="http://schemas.microsoft.com/office/drawing/2014/chart" uri="{C3380CC4-5D6E-409C-BE32-E72D297353CC}">
              <c16:uniqueId val="{00000003-B4E4-46D3-8822-FF086C06671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0.13</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4-B4E4-46D3-8822-FF086C06671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1.26</c:v>
                </c:pt>
                <c:pt idx="2">
                  <c:v>#N/A</c:v>
                </c:pt>
                <c:pt idx="3">
                  <c:v>1.9</c:v>
                </c:pt>
                <c:pt idx="4">
                  <c:v>#N/A</c:v>
                </c:pt>
                <c:pt idx="5">
                  <c:v>0.84</c:v>
                </c:pt>
                <c:pt idx="6">
                  <c:v>#N/A</c:v>
                </c:pt>
                <c:pt idx="7">
                  <c:v>0.62</c:v>
                </c:pt>
                <c:pt idx="8">
                  <c:v>#N/A</c:v>
                </c:pt>
                <c:pt idx="9">
                  <c:v>0.15</c:v>
                </c:pt>
              </c:numCache>
            </c:numRef>
          </c:val>
          <c:extLst>
            <c:ext xmlns:c16="http://schemas.microsoft.com/office/drawing/2014/chart" uri="{C3380CC4-5D6E-409C-BE32-E72D297353CC}">
              <c16:uniqueId val="{00000005-B4E4-46D3-8822-FF086C06671E}"/>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0.06</c:v>
                </c:pt>
                <c:pt idx="4">
                  <c:v>#N/A</c:v>
                </c:pt>
                <c:pt idx="5">
                  <c:v>0.12</c:v>
                </c:pt>
                <c:pt idx="6">
                  <c:v>#N/A</c:v>
                </c:pt>
                <c:pt idx="7">
                  <c:v>0.08</c:v>
                </c:pt>
                <c:pt idx="8">
                  <c:v>#N/A</c:v>
                </c:pt>
                <c:pt idx="9">
                  <c:v>0.15</c:v>
                </c:pt>
              </c:numCache>
            </c:numRef>
          </c:val>
          <c:extLst>
            <c:ext xmlns:c16="http://schemas.microsoft.com/office/drawing/2014/chart" uri="{C3380CC4-5D6E-409C-BE32-E72D297353CC}">
              <c16:uniqueId val="{00000006-B4E4-46D3-8822-FF086C06671E}"/>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0.18</c:v>
                </c:pt>
                <c:pt idx="4">
                  <c:v>#N/A</c:v>
                </c:pt>
                <c:pt idx="5">
                  <c:v>0.19</c:v>
                </c:pt>
                <c:pt idx="6">
                  <c:v>#N/A</c:v>
                </c:pt>
                <c:pt idx="7">
                  <c:v>0.1</c:v>
                </c:pt>
                <c:pt idx="8">
                  <c:v>#N/A</c:v>
                </c:pt>
                <c:pt idx="9">
                  <c:v>0.23</c:v>
                </c:pt>
              </c:numCache>
            </c:numRef>
          </c:val>
          <c:extLst>
            <c:ext xmlns:c16="http://schemas.microsoft.com/office/drawing/2014/chart" uri="{C3380CC4-5D6E-409C-BE32-E72D297353CC}">
              <c16:uniqueId val="{00000007-B4E4-46D3-8822-FF086C06671E}"/>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0.41</c:v>
                </c:pt>
                <c:pt idx="2">
                  <c:v>#N/A</c:v>
                </c:pt>
                <c:pt idx="3">
                  <c:v>0.56999999999999995</c:v>
                </c:pt>
                <c:pt idx="4">
                  <c:v>#N/A</c:v>
                </c:pt>
                <c:pt idx="5">
                  <c:v>0.33</c:v>
                </c:pt>
                <c:pt idx="6">
                  <c:v>#N/A</c:v>
                </c:pt>
                <c:pt idx="7">
                  <c:v>0.51</c:v>
                </c:pt>
                <c:pt idx="8">
                  <c:v>#N/A</c:v>
                </c:pt>
                <c:pt idx="9">
                  <c:v>0.64</c:v>
                </c:pt>
              </c:numCache>
            </c:numRef>
          </c:val>
          <c:extLst>
            <c:ext xmlns:c16="http://schemas.microsoft.com/office/drawing/2014/chart" uri="{C3380CC4-5D6E-409C-BE32-E72D297353CC}">
              <c16:uniqueId val="{00000008-B4E4-46D3-8822-FF086C0667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4.54</c:v>
                </c:pt>
                <c:pt idx="2">
                  <c:v>#N/A</c:v>
                </c:pt>
                <c:pt idx="3">
                  <c:v>6.06</c:v>
                </c:pt>
                <c:pt idx="4">
                  <c:v>#N/A</c:v>
                </c:pt>
                <c:pt idx="5">
                  <c:v>6.63</c:v>
                </c:pt>
                <c:pt idx="6">
                  <c:v>#N/A</c:v>
                </c:pt>
                <c:pt idx="7">
                  <c:v>6.78</c:v>
                </c:pt>
                <c:pt idx="8">
                  <c:v>#N/A</c:v>
                </c:pt>
                <c:pt idx="9">
                  <c:v>6.78</c:v>
                </c:pt>
              </c:numCache>
            </c:numRef>
          </c:val>
          <c:extLst>
            <c:ext xmlns:c16="http://schemas.microsoft.com/office/drawing/2014/chart" uri="{C3380CC4-5D6E-409C-BE32-E72D297353CC}">
              <c16:uniqueId val="{00000009-B4E4-46D3-8822-FF086C0667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c:v>
                </c:pt>
                <c:pt idx="5">
                  <c:v>165</c:v>
                </c:pt>
                <c:pt idx="8">
                  <c:v>171</c:v>
                </c:pt>
                <c:pt idx="11">
                  <c:v>187</c:v>
                </c:pt>
                <c:pt idx="14">
                  <c:v>268</c:v>
                </c:pt>
              </c:numCache>
            </c:numRef>
          </c:val>
          <c:extLst>
            <c:ext xmlns:c16="http://schemas.microsoft.com/office/drawing/2014/chart" uri="{C3380CC4-5D6E-409C-BE32-E72D297353CC}">
              <c16:uniqueId val="{00000000-2C1A-43E6-AF99-017623FE66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1A-43E6-AF99-017623FE66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1A-43E6-AF99-017623FE66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3-2C1A-43E6-AF99-017623FE66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25</c:v>
                </c:pt>
                <c:pt idx="6">
                  <c:v>25</c:v>
                </c:pt>
                <c:pt idx="9">
                  <c:v>25</c:v>
                </c:pt>
                <c:pt idx="12">
                  <c:v>25</c:v>
                </c:pt>
              </c:numCache>
            </c:numRef>
          </c:val>
          <c:extLst>
            <c:ext xmlns:c16="http://schemas.microsoft.com/office/drawing/2014/chart" uri="{C3380CC4-5D6E-409C-BE32-E72D297353CC}">
              <c16:uniqueId val="{00000004-2C1A-43E6-AF99-017623FE66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1A-43E6-AF99-017623FE66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1A-43E6-AF99-017623FE66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175</c:v>
                </c:pt>
                <c:pt idx="3">
                  <c:v>193</c:v>
                </c:pt>
                <c:pt idx="6">
                  <c:v>204</c:v>
                </c:pt>
                <c:pt idx="9">
                  <c:v>236</c:v>
                </c:pt>
                <c:pt idx="12">
                  <c:v>320</c:v>
                </c:pt>
              </c:numCache>
            </c:numRef>
          </c:val>
          <c:extLst>
            <c:ext xmlns:c16="http://schemas.microsoft.com/office/drawing/2014/chart" uri="{C3380CC4-5D6E-409C-BE32-E72D297353CC}">
              <c16:uniqueId val="{00000007-2C1A-43E6-AF99-017623FE66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58</c:v>
                </c:pt>
                <c:pt idx="5">
                  <c:v>#N/A</c:v>
                </c:pt>
                <c:pt idx="6">
                  <c:v>#N/A</c:v>
                </c:pt>
                <c:pt idx="7">
                  <c:v>58</c:v>
                </c:pt>
                <c:pt idx="8">
                  <c:v>#N/A</c:v>
                </c:pt>
                <c:pt idx="9">
                  <c:v>#N/A</c:v>
                </c:pt>
                <c:pt idx="10">
                  <c:v>74</c:v>
                </c:pt>
                <c:pt idx="11">
                  <c:v>#N/A</c:v>
                </c:pt>
                <c:pt idx="12">
                  <c:v>#N/A</c:v>
                </c:pt>
                <c:pt idx="13">
                  <c:v>77</c:v>
                </c:pt>
                <c:pt idx="14">
                  <c:v>#N/A</c:v>
                </c:pt>
              </c:numCache>
            </c:numRef>
          </c:val>
          <c:smooth val="0"/>
          <c:extLst>
            <c:ext xmlns:c16="http://schemas.microsoft.com/office/drawing/2014/chart" uri="{C3380CC4-5D6E-409C-BE32-E72D297353CC}">
              <c16:uniqueId val="{00000008-2C1A-43E6-AF99-017623FE66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2204</c:v>
                </c:pt>
                <c:pt idx="5">
                  <c:v>2204</c:v>
                </c:pt>
                <c:pt idx="8">
                  <c:v>2244</c:v>
                </c:pt>
                <c:pt idx="11">
                  <c:v>2222</c:v>
                </c:pt>
                <c:pt idx="14">
                  <c:v>2091</c:v>
                </c:pt>
              </c:numCache>
            </c:numRef>
          </c:val>
          <c:extLst>
            <c:ext xmlns:c16="http://schemas.microsoft.com/office/drawing/2014/chart" uri="{C3380CC4-5D6E-409C-BE32-E72D297353CC}">
              <c16:uniqueId val="{00000000-CF24-4073-A16F-0BE55E34C4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273</c:v>
                </c:pt>
                <c:pt idx="5">
                  <c:v>253</c:v>
                </c:pt>
                <c:pt idx="8">
                  <c:v>249</c:v>
                </c:pt>
                <c:pt idx="11">
                  <c:v>168</c:v>
                </c:pt>
                <c:pt idx="14">
                  <c:v>182</c:v>
                </c:pt>
              </c:numCache>
            </c:numRef>
          </c:val>
          <c:extLst>
            <c:ext xmlns:c16="http://schemas.microsoft.com/office/drawing/2014/chart" uri="{C3380CC4-5D6E-409C-BE32-E72D297353CC}">
              <c16:uniqueId val="{00000001-CF24-4073-A16F-0BE55E34C4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c:v>
                </c:pt>
                <c:pt idx="5">
                  <c:v>980</c:v>
                </c:pt>
                <c:pt idx="8">
                  <c:v>764</c:v>
                </c:pt>
                <c:pt idx="11">
                  <c:v>606</c:v>
                </c:pt>
                <c:pt idx="14">
                  <c:v>636</c:v>
                </c:pt>
              </c:numCache>
            </c:numRef>
          </c:val>
          <c:extLst>
            <c:ext xmlns:c16="http://schemas.microsoft.com/office/drawing/2014/chart" uri="{C3380CC4-5D6E-409C-BE32-E72D297353CC}">
              <c16:uniqueId val="{00000002-CF24-4073-A16F-0BE55E34C4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24-4073-A16F-0BE55E34C4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24-4073-A16F-0BE55E34C4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4-4073-A16F-0BE55E34C4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c:v>
                </c:pt>
                <c:pt idx="3">
                  <c:v>30</c:v>
                </c:pt>
                <c:pt idx="6">
                  <c:v>0</c:v>
                </c:pt>
                <c:pt idx="9">
                  <c:v>0</c:v>
                </c:pt>
                <c:pt idx="12">
                  <c:v>13</c:v>
                </c:pt>
              </c:numCache>
            </c:numRef>
          </c:val>
          <c:extLst>
            <c:ext xmlns:c16="http://schemas.microsoft.com/office/drawing/2014/chart" uri="{C3380CC4-5D6E-409C-BE32-E72D297353CC}">
              <c16:uniqueId val="{00000006-CF24-4073-A16F-0BE55E34C4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24-4073-A16F-0BE55E34C4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270</c:v>
                </c:pt>
                <c:pt idx="3">
                  <c:v>271</c:v>
                </c:pt>
                <c:pt idx="6">
                  <c:v>253</c:v>
                </c:pt>
                <c:pt idx="9">
                  <c:v>234</c:v>
                </c:pt>
                <c:pt idx="12">
                  <c:v>210</c:v>
                </c:pt>
              </c:numCache>
            </c:numRef>
          </c:val>
          <c:extLst>
            <c:ext xmlns:c16="http://schemas.microsoft.com/office/drawing/2014/chart" uri="{C3380CC4-5D6E-409C-BE32-E72D297353CC}">
              <c16:uniqueId val="{00000008-CF24-4073-A16F-0BE55E34C4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24-4073-A16F-0BE55E34C4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3179</c:v>
                </c:pt>
                <c:pt idx="3">
                  <c:v>3203</c:v>
                </c:pt>
                <c:pt idx="6">
                  <c:v>3296</c:v>
                </c:pt>
                <c:pt idx="9">
                  <c:v>3217</c:v>
                </c:pt>
                <c:pt idx="12">
                  <c:v>3011</c:v>
                </c:pt>
              </c:numCache>
            </c:numRef>
          </c:val>
          <c:extLst>
            <c:ext xmlns:c16="http://schemas.microsoft.com/office/drawing/2014/chart" uri="{C3380CC4-5D6E-409C-BE32-E72D297353CC}">
              <c16:uniqueId val="{0000000A-CF24-4073-A16F-0BE55E34C4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67</c:v>
                </c:pt>
                <c:pt idx="5">
                  <c:v>#N/A</c:v>
                </c:pt>
                <c:pt idx="6">
                  <c:v>#N/A</c:v>
                </c:pt>
                <c:pt idx="7">
                  <c:v>293</c:v>
                </c:pt>
                <c:pt idx="8">
                  <c:v>#N/A</c:v>
                </c:pt>
                <c:pt idx="9">
                  <c:v>#N/A</c:v>
                </c:pt>
                <c:pt idx="10">
                  <c:v>455</c:v>
                </c:pt>
                <c:pt idx="11">
                  <c:v>#N/A</c:v>
                </c:pt>
                <c:pt idx="12">
                  <c:v>#N/A</c:v>
                </c:pt>
                <c:pt idx="13">
                  <c:v>326</c:v>
                </c:pt>
                <c:pt idx="14">
                  <c:v>#N/A</c:v>
                </c:pt>
              </c:numCache>
            </c:numRef>
          </c:val>
          <c:smooth val="0"/>
          <c:extLst>
            <c:ext xmlns:c16="http://schemas.microsoft.com/office/drawing/2014/chart" uri="{C3380CC4-5D6E-409C-BE32-E72D297353CC}">
              <c16:uniqueId val="{0000000B-CF24-4073-A16F-0BE55E34C4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286</c:v>
                </c:pt>
                <c:pt idx="1">
                  <c:v>210</c:v>
                </c:pt>
                <c:pt idx="2">
                  <c:v>258</c:v>
                </c:pt>
              </c:numCache>
            </c:numRef>
          </c:val>
          <c:extLst>
            <c:ext xmlns:c16="http://schemas.microsoft.com/office/drawing/2014/chart" uri="{C3380CC4-5D6E-409C-BE32-E72D297353CC}">
              <c16:uniqueId val="{00000000-DED0-407B-9A2C-61B0DF5BC4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18</c:v>
                </c:pt>
                <c:pt idx="2">
                  <c:v>18</c:v>
                </c:pt>
              </c:numCache>
            </c:numRef>
          </c:val>
          <c:extLst>
            <c:ext xmlns:c16="http://schemas.microsoft.com/office/drawing/2014/chart" uri="{C3380CC4-5D6E-409C-BE32-E72D297353CC}">
              <c16:uniqueId val="{00000001-DED0-407B-9A2C-61B0DF5BC4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402</c:v>
                </c:pt>
                <c:pt idx="1">
                  <c:v>328</c:v>
                </c:pt>
                <c:pt idx="2">
                  <c:v>309</c:v>
                </c:pt>
              </c:numCache>
            </c:numRef>
          </c:val>
          <c:extLst>
            <c:ext xmlns:c16="http://schemas.microsoft.com/office/drawing/2014/chart" uri="{C3380CC4-5D6E-409C-BE32-E72D297353CC}">
              <c16:uniqueId val="{00000002-DED0-407B-9A2C-61B0DF5BC4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{BDAB3704-FBBC-410B-8BBA-F2F95585A325}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0C5-4456-B768-21A651089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{FA7AC542-7534-4830-9BAC-29612C55958E}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5-4456-B768-21A651089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{6967EF0F-AF9A-45A4-A404-7BAABB7AC84C}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5-4456-B768-21A651089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{A184C5E7-7C75-4984-AA13-6FB048FA2F8C}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5-4456-B768-21A651089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{0F0DBB51-3702-4C5E-8567-44DDE6C58188}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5-4456-B768-21A6510896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{04059676-47E0-49B0-8BBF-7FB9BBE3BB72}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0C5-4456-B768-21A6510896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{87697CB3-589C-4FA8-8BF1-C3B24B11762A}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0C5-4456-B768-21A6510896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{8E82406F-D4DD-4A05-B220-ADFA21E65382}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0C5-4456-B768-21A6510896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{9D1DBAF7-FADD-4A3C-803C-630B1BBBDA3C}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0C5-4456-B768-21A651089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63.9</c:v>
                </c:pt>
                <c:pt idx="16">
                  <c:v>61.7</c:v>
                </c:pt>
                <c:pt idx="24">
                  <c:v>62.9</c:v>
                </c:pt>
                <c:pt idx="32">
                  <c:v>64.7</c:v>
                </c:pt>
              </c:numCache>
            </c:numRef>
          </c:xVal>
          <c:yVal>
            <c:numRef>
              <c:f>公会計指標分析・財政指標組合せ分析表!$BP$51:$DC$51</c:f>
              <c:numCache>
                <c:formatCode>#,##0.0;"▲ "#,##0.0</c:formatCode>
                <c:ptCount val="40"/>
                <c:pt idx="8">
                  <c:v>5.6</c:v>
                </c:pt>
                <c:pt idx="16">
                  <c:v>26.2</c:v>
                </c:pt>
                <c:pt idx="24">
                  <c:v>40.6</c:v>
                </c:pt>
                <c:pt idx="32">
                  <c:v>27.8</c:v>
                </c:pt>
              </c:numCache>
            </c:numRef>
          </c:yVal>
          <c:smooth val="0"/>
          <c:extLst>
            <c:ext xmlns:c16="http://schemas.microsoft.com/office/drawing/2014/chart" uri="{C3380CC4-5D6E-409C-BE32-E72D297353CC}">
              <c16:uniqueId val="{00000009-20C5-4456-B768-21A651089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{554966D9-661B-4EB0-8C79-411FB33BDBC7}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0C5-4456-B768-21A6510896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{1E9BBBC8-103A-4F25-9DDB-E867613B91D3}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5-4456-B768-21A651089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{D538A80B-20A4-44D2-BDCB-0940C419D745}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5-4456-B768-21A651089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{CEF5EEB0-2571-4C7F-9D8C-F8053036C4D0}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5-4456-B768-21A651089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{26A61605-FAE9-4D95-92FB-BC4F90A6D607}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5-4456-B768-21A6510896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{E82939D3-0FEF-4AD8-87D8-765C5D1B98FC}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0C5-4456-B768-21A6510896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{B3098556-64A9-42D3-AF2D-2211DBE6FA90}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0C5-4456-B768-21A6510896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{7C92F171-AE2E-4147-8E79-B3AB011349C4}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0C5-4456-B768-21A6510896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{C7AE0A81-7CFE-4A4C-AEF2-58B2D91295A9}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0C5-4456-B768-21A651089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0C5-4456-B768-21A651089660}"/>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{4102BE78-6BAE-4BF3-A92B-91DEB5426E78}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E1-4AAD-AA37-23B86FC9A2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{090A52EA-B4B3-40BE-B927-57A6909EA83F}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1-4AAD-AA37-23B86FC9A2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{3A1216D7-2918-4F02-8085-2CE41C55A316}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1-4AAD-AA37-23B86FC9A2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{4639D0BB-47BF-49FF-8EED-A9294846B695}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1-4AAD-AA37-23B86FC9A2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{D217C9D6-6977-4FFB-B912-148A175AEF8C}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1-4AAD-AA37-23B86FC9A26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{94866C17-FA53-495D-8D33-CA653F0D97AE}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E1-4AAD-AA37-23B86FC9A26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{03591434-1E0E-4EF1-BC7D-9DA8C29DA327}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E1-4AAD-AA37-23B86FC9A26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{5F86F6A0-A502-4271-847A-5B8111175143}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E1-4AAD-AA37-23B86FC9A26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{7FC7F7D2-266E-46E1-9CC4-852CE2CFC03C}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E1-4AAD-AA37-23B86FC9A2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3.2</c:v>
                </c:pt>
                <c:pt idx="16">
                  <c:v>4.2</c:v>
                </c:pt>
                <c:pt idx="24">
                  <c:v>5.5</c:v>
                </c:pt>
                <c:pt idx="32">
                  <c:v>6.1</c:v>
                </c:pt>
              </c:numCache>
            </c:numRef>
          </c:xVal>
          <c:yVal>
            <c:numRef>
              <c:f>公会計指標分析・財政指標組合せ分析表!$BP$73:$DC$73</c:f>
              <c:numCache>
                <c:formatCode>#,##0.0;"▲ "#,##0.0</c:formatCode>
                <c:ptCount val="40"/>
                <c:pt idx="8">
                  <c:v>5.6</c:v>
                </c:pt>
                <c:pt idx="16">
                  <c:v>26.2</c:v>
                </c:pt>
                <c:pt idx="24">
                  <c:v>40.6</c:v>
                </c:pt>
                <c:pt idx="32">
                  <c:v>27.8</c:v>
                </c:pt>
              </c:numCache>
            </c:numRef>
          </c:yVal>
          <c:smooth val="0"/>
          <c:extLst>
            <c:ext xmlns:c16="http://schemas.microsoft.com/office/drawing/2014/chart" uri="{C3380CC4-5D6E-409C-BE32-E72D297353CC}">
              <c16:uniqueId val="{00000009-01E1-4AAD-AA37-23B86FC9A2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1892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{D12AA11B-0685-4490-B518-29D7F188164C}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E1-4AAD-AA37-23B86FC9A2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{29AF16FF-4AB0-4600-BF4C-A2B72BA87CA1}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1-4AAD-AA37-23B86FC9A2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{71707291-F95B-48B2-90D5-28D8BE5A8BDF}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1-4AAD-AA37-23B86FC9A2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{427BABEC-5739-4886-9E55-63F40F781185}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1-4AAD-AA37-23B86FC9A2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{491CF00A-81BF-4F14-A8C3-6C0C072D06B2}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1-4AAD-AA37-23B86FC9A266}"/>
                </c:ext>
              </c:extLst>
            </c:dLbl>
            <c:dLbl>
              <c:idx val="8"/>
              <c:layout>
                <c:manualLayout>
                  <c:x val="-3.3052663712219377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{5E1F94DA-DC6B-46D4-A748-3F0BB03C925F}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E1-4AAD-AA37-23B86FC9A266}"/>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{634B3E52-DFE9-4268-8DD3-F308EE6852FC}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E1-4AAD-AA37-23B86FC9A266}"/>
                </c:ext>
              </c:extLst>
            </c:dLbl>
            <c:dLbl>
              <c:idx val="24"/>
              <c:layout>
                <c:manualLayout>
                  <c:x val="-1.8171803637232503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{F078C6F8-F1CB-4ABF-B390-97BB9C15093B}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E1-4AAD-AA37-23B86FC9A26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{C6A3AC24-935B-4EE6-AE2C-F9B85D3104C3}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E1-4AAD-AA37-23B86FC9A2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E1-4AAD-AA37-23B86FC9A266}"/>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平成２８年度借入した地域複合施設「ときわ」建設事業やチセネシリ寮改築整備事業等の元金償還が始まったことに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より、約８４百万円の増となった。令和５年度に元金償還のピークを迎えることから、新規地方債発行額を元金償還以下に抑制するなど適切な地方債管理に努める。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将来負担比率の分子は、前年度より１２９百万円減少した。これは、平成２８年度に借入した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地域複合施設「ときわ」建設事業やチセネシリ寮改築整備事業等の元金償還が始まったことにより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、地方債残高が約２０６百万円減少した要因が大きい。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また、充当可能基金は近年減少となっていたが、普通交付税の増や人件費の減により、微増ながら約３０百万円の増となった。今後においても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財政規律ガイドライン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に基づき、基金の取崩を減らし財政の健全化に努めていく。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退職手当負担金の減により財政調整基金に４８百万円を積み立てた一方、公共施設の改修に１３百万円を取り崩したこととうにより、基金全体としては２９百万円の増となった。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傾向にあることから、「第３次自律プラン（令和元年１１月策定）」「財政規律ガイドライン（平成３０年１１月策定）」に基づいて、使用料・手数料の見直しを行い、経常経費については更なる縮減を図る中から、基金取り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高等学校振興基金：おといねっぷ美術工芸高等学校の健全な運営と施設設備の整備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公共施設整備基金：公共施設の修繕・改修費用により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高等学校振興基金：高等学校の教育振興に充当したことにより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今後に向けて必要不可欠な公共施設整備基金や高等学校振興基金を中心に計画的に積み立てを行う。また、あまり需要のない他の基金からの組替も検討していく。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普通交付税の増と退職手当負担金の減およびコロナ禍による事業中止に伴う経費の減により、約４８百万円の増となった。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堅実な財政運営より、決算余剰金で計画的に積み立てる。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決算余剰金を７百万円積み立て、償還のため７百万円取り崩したことにより、増減なしとなった。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令和３年度は、普通交付税再算定により「臨時財政対策債償還基金費」として交付された約１２百万円を積み立てる。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E5BEAB-C32B-4E0D-8112-F0D7A1708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321A42-583D-4E58-9D43-635CCC5C2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895F7D68-D08B-4311-8757-0754A0140BA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EAF67149-4187-47ED-B408-2CD83693B7F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815972BA-4845-4DCA-AB24-56D5605D89F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5D0571CD-818E-48A5-8723-944B157353B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75869533-1D83-42D8-B286-BC4C530CE2D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5ABBD79C-38B8-4097-948E-56EF4B5C2B6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7E1227C1-A834-4344-AD54-616330CFFED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D1014FB4-DE51-4081-B6D0-3D8DB9AE97E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2F9796A5-7176-4707-9241-75CE6E5046A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3C263C58-426A-4EB7-A0B5-38B016BD3EC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5DC437C9-66FE-4E2A-8EF4-47C96C6148B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F4245B9C-CB3A-4832-80CB-84FC2D1B072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9F008BE7-36EC-4153-8A07-79E56FE3246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42D72562-3EB0-4384-A1AE-BC996112731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BCDEB524-9C37-457B-B163-3852755E3AD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26A24930-3901-4740-9F40-C895E401C8A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33AABA53-BCF0-47D3-A938-324077F6C7C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95D578A1-0EC8-49E2-9E25-3104A59BB3E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BEC21F01-0D85-4BFA-B409-75AE85BF91C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C87DEFB3-D293-4B1F-A098-14136981DAF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5BC040D4-039E-40DD-8A8D-3AE3C1639AD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4F49623B-0A35-416E-A884-BF454296C70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BC2639EB-79E2-417D-89F3-0ABEE0E2E1A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D3CFA5CC-606F-42FB-A3D3-FCAE605F251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75486E2B-8537-4317-82D7-7D3D42FC85A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C9175E8E-2D75-43AE-8A00-B76858AEF1C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1F7B096E-AD55-42BD-BBFD-07F9CC77561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791F5CD6-FCB1-4597-8336-0A97CD6CF0B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id="{E0B85606-C2C3-492E-9537-97935A8D77D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id="{0CB5496F-A1D9-4CDC-AB50-ACDD50C6486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4" name="テキスト ボックス 33">
          <a:extLst>
            <a:ext uri="{FF2B5EF4-FFF2-40B4-BE49-F238E27FC236}">
              <a16:creationId xmlns:a16="http://schemas.microsoft.com/office/drawing/2014/main" id="{E82650A8-3AD1-48E0-84FA-872AA20EA02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id="{3502147D-FC9B-407D-BFEE-F3C70F24963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id="{DF6DF87D-9B35-4920-97D1-71AB557CBFF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189CFC8E-1052-41D7-BD83-61062C56594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A5B1ADC-6E42-4E87-B0AF-11A81D3E688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1D5034CF-7F0D-4C38-9F78-185E41DCF77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D2562582-F65E-4E97-9091-FE4EFF55EF4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86995F2-5108-4BDE-BEE3-472650EB43E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1AC62822-33E1-4B91-BE9E-C92BE9D9026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C24CC6B4-AEDD-4649-ADA3-9B8D1A01C43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73B8A1A3-2530-45BF-8048-5BC1A6D7BFF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C097F2DB-3910-46B7-BA1B-64B0E7D25B6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47DFCC28-F356-4733-B5B5-CD30C25648A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6E642B18-4D3D-4C33-ACB9-E9A9D2BB5D4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18A68BBA-C010-4B36-86AB-DB0E061400A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4D15E75D-5E8F-458A-BFBC-C7C02F417D5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有形固定資産減価償却率は類似団体より若干高い水準にある。これは建物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の耐用年数を経過している施設が多くなっていることから、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を作成したところである。今後は村営アパート外壁改修や橋りょうの補修・架替えを取り組んでいくこととしている。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F6795170-2C26-40F0-A8F5-E153CA42369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B8F9B830-36EE-4187-B42D-57D1D73944B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2" name="テキスト ボックス 51">
          <a:extLst>
            <a:ext uri="{FF2B5EF4-FFF2-40B4-BE49-F238E27FC236}">
              <a16:creationId xmlns:a16="http://schemas.microsoft.com/office/drawing/2014/main" id="{A0218C45-F85A-4345-B91C-5C2CEF43620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AEE15A39-3475-4E0E-8826-01279C02ED7B}"/>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646D9D20-B8AF-48F2-A10E-25BCABE5C2AD}"/>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3DD66BA7-2F8D-4906-B349-B31398C199B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688265C1-CFA1-4781-AE1D-A17C7D28499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B7D13425-3013-4E4C-AE82-020A805AFE6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6A088760-1E92-463F-BC60-9A445EFFF633}"/>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0805E0B2-DF3D-42B0-A1C2-AB14C0A7A2E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386477BA-3689-426A-AD4E-BAA7EFC260E5}"/>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B5625F0B-7963-4BCD-ADF8-0BFBD52F65FF}"/>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562A726F-D5EF-4B73-84E4-04D9C61B055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D9E811B1-214C-445C-8C58-DA939ABBCA9E}"/>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E1192A31-27C8-4E16-9C82-B86BF363C40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BF89F877-E974-440F-97BC-375D2DA1236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75CA0F4A-5C70-4AC2-A8EE-A93F41428DA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9AE21D18-16E4-4C54-BB2D-64457F79E7F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8" name="直線コネクタ 67">
          <a:extLst>
            <a:ext uri="{FF2B5EF4-FFF2-40B4-BE49-F238E27FC236}">
              <a16:creationId xmlns:a16="http://schemas.microsoft.com/office/drawing/2014/main" id="{41B669C0-F75B-4A11-86F1-003F08A8C902}"/>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9" name="有形固定資産減価償却率最小値テキスト">
          <a:extLst>
            <a:ext uri="{FF2B5EF4-FFF2-40B4-BE49-F238E27FC236}">
              <a16:creationId xmlns:a16="http://schemas.microsoft.com/office/drawing/2014/main" id="{6EFBA1E4-71F2-4F8D-8598-24D8B8FF35F3}"/>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0" name="直線コネクタ 69">
          <a:extLst>
            <a:ext uri="{FF2B5EF4-FFF2-40B4-BE49-F238E27FC236}">
              <a16:creationId xmlns:a16="http://schemas.microsoft.com/office/drawing/2014/main" id="{6B8B0A3D-C150-4E62-87FF-56125F501084}"/>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1" name="有形固定資産減価償却率最大値テキスト">
          <a:extLst>
            <a:ext uri="{FF2B5EF4-FFF2-40B4-BE49-F238E27FC236}">
              <a16:creationId xmlns:a16="http://schemas.microsoft.com/office/drawing/2014/main" id="{BFAEDAAB-5B09-4653-AECF-2D64064DA971}"/>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2" name="直線コネクタ 71">
          <a:extLst>
            <a:ext uri="{FF2B5EF4-FFF2-40B4-BE49-F238E27FC236}">
              <a16:creationId xmlns:a16="http://schemas.microsoft.com/office/drawing/2014/main" id="{95CEE79F-346B-436D-9FD9-D35A5390A0DA}"/>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3" name="有形固定資産減価償却率平均値テキスト">
          <a:extLst>
            <a:ext uri="{FF2B5EF4-FFF2-40B4-BE49-F238E27FC236}">
              <a16:creationId xmlns:a16="http://schemas.microsoft.com/office/drawing/2014/main" id="{881295E8-1DAB-4B07-A71D-D815CBD9FF00}"/>
            </a:ext>
          </a:extLst>
        </xdr:cNvPr>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4" name="フローチャート: 判断 73">
          <a:extLst>
            <a:ext uri="{FF2B5EF4-FFF2-40B4-BE49-F238E27FC236}">
              <a16:creationId xmlns:a16="http://schemas.microsoft.com/office/drawing/2014/main" id="{157CAFA3-9FEB-4952-ADEE-E13608C8869C}"/>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5" name="フローチャート: 判断 74">
          <a:extLst>
            <a:ext uri="{FF2B5EF4-FFF2-40B4-BE49-F238E27FC236}">
              <a16:creationId xmlns:a16="http://schemas.microsoft.com/office/drawing/2014/main" id="{D287BE68-78E4-4E62-8570-DA7ACC3C5AE8}"/>
            </a:ext>
          </a:extLst>
        </xdr:cNvPr>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6" name="フローチャート: 判断 75">
          <a:extLst>
            <a:ext uri="{FF2B5EF4-FFF2-40B4-BE49-F238E27FC236}">
              <a16:creationId xmlns:a16="http://schemas.microsoft.com/office/drawing/2014/main" id="{2E4764C3-83F9-498C-B2FE-08224CA8AC3B}"/>
            </a:ext>
          </a:extLst>
        </xdr:cNvPr>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7" name="フローチャート: 判断 76">
          <a:extLst>
            <a:ext uri="{FF2B5EF4-FFF2-40B4-BE49-F238E27FC236}">
              <a16:creationId xmlns:a16="http://schemas.microsoft.com/office/drawing/2014/main" id="{671C30EA-0032-425C-B92E-CEFC777A3D5C}"/>
            </a:ext>
          </a:extLst>
        </xdr:cNvPr>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8" name="フローチャート: 判断 77">
          <a:extLst>
            <a:ext uri="{FF2B5EF4-FFF2-40B4-BE49-F238E27FC236}">
              <a16:creationId xmlns:a16="http://schemas.microsoft.com/office/drawing/2014/main" id="{F0416B6C-5639-420A-B944-58803ADFA772}"/>
            </a:ext>
          </a:extLst>
        </xdr:cNvPr>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18BAC91-2B00-4067-B88F-E562453CA62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EDE30BF-5F04-4C42-98A6-449AD151C22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A53A90F-0DA8-47C1-86CA-94C7B0910E5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A5A2932-165B-4F18-ADA7-D6F2A1D4C8B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744335F-0AB4-4CA6-8950-417A8EBD626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84" name="楕円 83">
          <a:extLst>
            <a:ext uri="{FF2B5EF4-FFF2-40B4-BE49-F238E27FC236}">
              <a16:creationId xmlns:a16="http://schemas.microsoft.com/office/drawing/2014/main" id="{62FBEAD5-5F4F-4774-AB1F-167A8F34B4B6}"/>
            </a:ext>
          </a:extLst>
        </xdr:cNvPr>
        <xdr:cNvSpPr/>
      </xdr:nvSpPr>
      <xdr:spPr>
        <a:xfrm>
          <a:off x="4711700" y="5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85" name="有形固定資産減価償却率該当値テキスト">
          <a:extLst>
            <a:ext uri="{FF2B5EF4-FFF2-40B4-BE49-F238E27FC236}">
              <a16:creationId xmlns:a16="http://schemas.microsoft.com/office/drawing/2014/main" id="{658588E1-7CA8-471B-B88F-91A6E991CAAC}"/>
            </a:ext>
          </a:extLst>
        </xdr:cNvPr>
        <xdr:cNvSpPr txBox="1"/>
      </xdr:nvSpPr>
      <xdr:spPr>
        <a:xfrm>
          <a:off x="4813300" y="517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6" name="楕円 85">
          <a:extLst>
            <a:ext uri="{FF2B5EF4-FFF2-40B4-BE49-F238E27FC236}">
              <a16:creationId xmlns:a16="http://schemas.microsoft.com/office/drawing/2014/main" id="{2A4CC76B-9F50-480A-9B59-6A62025CEA95}"/>
            </a:ext>
          </a:extLst>
        </xdr:cNvPr>
        <xdr:cNvSpPr/>
      </xdr:nvSpPr>
      <xdr:spPr>
        <a:xfrm>
          <a:off x="4000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108222</xdr:rowOff>
    </xdr:to>
    <xdr:cxnSp macro="">
      <xdr:nvCxnSpPr>
        <xdr:cNvPr id="87" name="直線コネクタ 86">
          <a:extLst>
            <a:ext uri="{FF2B5EF4-FFF2-40B4-BE49-F238E27FC236}">
              <a16:creationId xmlns:a16="http://schemas.microsoft.com/office/drawing/2014/main" id="{A06347FB-75BD-440D-849E-7C64AA3F4BE0}"/>
            </a:ext>
          </a:extLst>
        </xdr:cNvPr>
        <xdr:cNvCxnSpPr/>
      </xdr:nvCxnSpPr>
      <xdr:spPr>
        <a:xfrm>
          <a:off x="4051300" y="5196205"/>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8" name="楕円 87">
          <a:extLst>
            <a:ext uri="{FF2B5EF4-FFF2-40B4-BE49-F238E27FC236}">
              <a16:creationId xmlns:a16="http://schemas.microsoft.com/office/drawing/2014/main" id="{AE4DC79A-6C60-498C-AA75-3D70B62B8394}"/>
            </a:ext>
          </a:extLst>
        </xdr:cNvPr>
        <xdr:cNvSpPr/>
      </xdr:nvSpPr>
      <xdr:spPr>
        <a:xfrm>
          <a:off x="3238500" y="51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52705</xdr:rowOff>
    </xdr:to>
    <xdr:cxnSp macro="">
      <xdr:nvCxnSpPr>
        <xdr:cNvPr id="89" name="直線コネクタ 88">
          <a:extLst>
            <a:ext uri="{FF2B5EF4-FFF2-40B4-BE49-F238E27FC236}">
              <a16:creationId xmlns:a16="http://schemas.microsoft.com/office/drawing/2014/main" id="{DDD46FDF-9269-4CEE-BD8A-5117F80E5C7F}"/>
            </a:ext>
          </a:extLst>
        </xdr:cNvPr>
        <xdr:cNvCxnSpPr/>
      </xdr:nvCxnSpPr>
      <xdr:spPr>
        <a:xfrm>
          <a:off x="3289300" y="5159194"/>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32748</xdr:rowOff>
    </xdr:from>
    <xdr:to>
      <xdr:col>11</xdr:col>
      <xdr:colOff>187325</xdr:colOff>
      <xdr:row>30</xdr:row>
      <xdr:rowOff>134348</xdr:rowOff>
    </xdr:to>
    <xdr:sp macro="" textlink="">
      <xdr:nvSpPr>
        <xdr:cNvPr id="90" name="楕円 89">
          <a:extLst>
            <a:ext uri="{FF2B5EF4-FFF2-40B4-BE49-F238E27FC236}">
              <a16:creationId xmlns:a16="http://schemas.microsoft.com/office/drawing/2014/main" id="{94AB58F6-ADAA-4CD7-B964-CB2A46AFA338}"/>
            </a:ext>
          </a:extLst>
        </xdr:cNvPr>
        <xdr:cNvSpPr/>
      </xdr:nvSpPr>
      <xdr:spPr>
        <a:xfrm>
          <a:off x="2476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83548</xdr:rowOff>
    </xdr:to>
    <xdr:cxnSp macro="">
      <xdr:nvCxnSpPr>
        <xdr:cNvPr id="91" name="直線コネクタ 90">
          <a:extLst>
            <a:ext uri="{FF2B5EF4-FFF2-40B4-BE49-F238E27FC236}">
              <a16:creationId xmlns:a16="http://schemas.microsoft.com/office/drawing/2014/main" id="{29A7CD48-DA53-43AC-871F-3E150FAF9CBA}"/>
            </a:ext>
          </a:extLst>
        </xdr:cNvPr>
        <xdr:cNvCxnSpPr/>
      </xdr:nvCxnSpPr>
      <xdr:spPr>
        <a:xfrm flipV="1">
          <a:off x="2527300" y="5159194"/>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2" name="n_1aveValue有形固定資産減価償却率">
          <a:extLst>
            <a:ext uri="{FF2B5EF4-FFF2-40B4-BE49-F238E27FC236}">
              <a16:creationId xmlns:a16="http://schemas.microsoft.com/office/drawing/2014/main" id="{A4CDCB86-8DD1-45FE-ACC9-1A63A2EA1F52}"/>
            </a:ext>
          </a:extLst>
        </xdr:cNvPr>
        <xdr:cNvSpPr txBox="1"/>
      </xdr:nvSpPr>
      <xdr:spPr>
        <a:xfrm>
          <a:off x="38360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3" name="n_2aveValue有形固定資産減価償却率">
          <a:extLst>
            <a:ext uri="{FF2B5EF4-FFF2-40B4-BE49-F238E27FC236}">
              <a16:creationId xmlns:a16="http://schemas.microsoft.com/office/drawing/2014/main" id="{047220ED-29C6-439D-802B-A39FB06DE529}"/>
            </a:ext>
          </a:extLst>
        </xdr:cNvPr>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4" name="n_3aveValue有形固定資産減価償却率">
          <a:extLst>
            <a:ext uri="{FF2B5EF4-FFF2-40B4-BE49-F238E27FC236}">
              <a16:creationId xmlns:a16="http://schemas.microsoft.com/office/drawing/2014/main" id="{B1533D43-C307-4F37-BE0E-67050ADBCE00}"/>
            </a:ext>
          </a:extLst>
        </xdr:cNvPr>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5" name="n_4aveValue有形固定資産減価償却率">
          <a:extLst>
            <a:ext uri="{FF2B5EF4-FFF2-40B4-BE49-F238E27FC236}">
              <a16:creationId xmlns:a16="http://schemas.microsoft.com/office/drawing/2014/main" id="{99113DAD-47C2-479D-972C-9BF265FAF2FC}"/>
            </a:ext>
          </a:extLst>
        </xdr:cNvPr>
        <xdr:cNvSpPr txBox="1"/>
      </xdr:nvSpPr>
      <xdr:spPr>
        <a:xfrm>
          <a:off x="1562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6" name="n_1mainValue有形固定資産減価償却率">
          <a:extLst>
            <a:ext uri="{FF2B5EF4-FFF2-40B4-BE49-F238E27FC236}">
              <a16:creationId xmlns:a16="http://schemas.microsoft.com/office/drawing/2014/main" id="{C3DFCA0B-B7F6-4230-B5AB-1D2F7B8267BF}"/>
            </a:ext>
          </a:extLst>
        </xdr:cNvPr>
        <xdr:cNvSpPr txBox="1"/>
      </xdr:nvSpPr>
      <xdr:spPr>
        <a:xfrm>
          <a:off x="38360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57621</xdr:rowOff>
    </xdr:from>
    <xdr:ext cx="405111" cy="259045"/>
    <xdr:sp macro="" textlink="">
      <xdr:nvSpPr>
        <xdr:cNvPr id="97" name="n_2mainValue有形固定資産減価償却率">
          <a:extLst>
            <a:ext uri="{FF2B5EF4-FFF2-40B4-BE49-F238E27FC236}">
              <a16:creationId xmlns:a16="http://schemas.microsoft.com/office/drawing/2014/main" id="{BEE2CBCE-7A56-458F-A962-813919EEA890}"/>
            </a:ext>
          </a:extLst>
        </xdr:cNvPr>
        <xdr:cNvSpPr txBox="1"/>
      </xdr:nvSpPr>
      <xdr:spPr>
        <a:xfrm>
          <a:off x="3086744" y="520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125475</xdr:rowOff>
    </xdr:from>
    <xdr:ext cx="405111" cy="259045"/>
    <xdr:sp macro="" textlink="">
      <xdr:nvSpPr>
        <xdr:cNvPr id="98" name="n_3mainValue有形固定資産減価償却率">
          <a:extLst>
            <a:ext uri="{FF2B5EF4-FFF2-40B4-BE49-F238E27FC236}">
              <a16:creationId xmlns:a16="http://schemas.microsoft.com/office/drawing/2014/main" id="{9A8592A4-BBE9-4B02-9D10-40C9F6185BA6}"/>
            </a:ext>
          </a:extLst>
        </xdr:cNvPr>
        <xdr:cNvSpPr txBox="1"/>
      </xdr:nvSpPr>
      <xdr:spPr>
        <a:xfrm>
          <a:off x="23247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C498F6F-A484-43B7-B291-6E46E465FE0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797DBF9-CAD1-49B6-BE91-6D80AF64439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5A50488-DF9C-4FA6-A242-CCF98983E39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784CA27-CF16-4910-8981-193092FE7F7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B582016-A027-43F6-8F39-9285C0D55AD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3864FEF-C625-4B68-AD66-807E9C2435E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8444ED3-1A69-41D3-812D-CA488EAD4F0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0AA603A-C9D0-45AB-B0DA-FCD1FA67C0C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A6AA225-8862-48C1-BE96-10287B015E9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82E09FE-0333-4534-8F1E-C98C2071E3A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063D44A-55A5-4C13-AEB9-797EF23B42A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FB9DE58-13B7-49B9-885C-CABAAF11AC5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A0B724E-8AA6-4375-9980-E88F1B6E4FB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平成２７年度から２８年度にかけて実施された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地域複合施設「ときわ」建設事業やチセネシリ寮改築整備事業等の元金償還が始まったことにより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、将来負担額が減少したことによるものである。また、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村立高等学校の運営により職員数が類似団体より比較して多く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割合が高いためである。今後においては、音威子府村財政規律ガイドラインや音威子府村定員適正化計画に基づいて、地方債の抑制や新規採用者の抑制を行い、類似団体平均に近づけ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A614E75-401F-4098-A5FB-2513B500802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838321D-2134-4D50-BA54-6EEFC32B71A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7FCCFBF-125F-46B1-A128-435707EF4FE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674A97B-B034-4C90-B7FF-54642660A0C5}"/>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1B2CD1E0-846A-43C8-96EA-693622DB0EDE}"/>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0A5ED57-DD86-46F0-AE55-CEAD0D743F2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B7D8D96-5244-453E-8FE6-4B5662E827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B9E3E88-94BD-4B39-9976-90DF3EA5676D}"/>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EB02C7E-D877-4DAC-B239-19402E3F0F2D}"/>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573FD8C-4187-4389-9F26-7023B5AB558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8D1EDB2-051F-45C6-BC14-6A0B91E7FB4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D7E6E73-3B89-4BD2-8F64-BC3ADAAFEA6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F0EEDE9E-5F1C-4F84-A7C7-F35BF61BF74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ED14B1D-77E7-4E95-ADB2-23F26FB448C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0F4EF68-16FF-4A64-AAE2-10224B8AD8B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7" name="直線コネクタ 126">
          <a:extLst>
            <a:ext uri="{FF2B5EF4-FFF2-40B4-BE49-F238E27FC236}">
              <a16:creationId xmlns:a16="http://schemas.microsoft.com/office/drawing/2014/main" id="{57F2BDA0-F42B-4E97-ADD5-0DD9308FAF7C}"/>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8" name="債務償還比率最小値テキスト">
          <a:extLst>
            <a:ext uri="{FF2B5EF4-FFF2-40B4-BE49-F238E27FC236}">
              <a16:creationId xmlns:a16="http://schemas.microsoft.com/office/drawing/2014/main" id="{1DA7F1F8-C849-4673-A54F-E187C5E469FC}"/>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9" name="直線コネクタ 128">
          <a:extLst>
            <a:ext uri="{FF2B5EF4-FFF2-40B4-BE49-F238E27FC236}">
              <a16:creationId xmlns:a16="http://schemas.microsoft.com/office/drawing/2014/main" id="{E693C505-D7BD-4726-BDFC-B24B7D402A5E}"/>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33DA013-E2B4-4A57-98DD-1791234CB666}"/>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E2B67AE-84A5-4510-8A19-01D4C76F047C}"/>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2" name="債務償還比率平均値テキスト">
          <a:extLst>
            <a:ext uri="{FF2B5EF4-FFF2-40B4-BE49-F238E27FC236}">
              <a16:creationId xmlns:a16="http://schemas.microsoft.com/office/drawing/2014/main" id="{08FD9DAA-C4C3-441A-8398-C7827E982815}"/>
            </a:ext>
          </a:extLst>
        </xdr:cNvPr>
        <xdr:cNvSpPr txBox="1"/>
      </xdr:nvSpPr>
      <xdr:spPr>
        <a:xfrm>
          <a:off x="14846300" y="477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3" name="フローチャート: 判断 132">
          <a:extLst>
            <a:ext uri="{FF2B5EF4-FFF2-40B4-BE49-F238E27FC236}">
              <a16:creationId xmlns:a16="http://schemas.microsoft.com/office/drawing/2014/main" id="{24D4A8F4-CD8E-4AB0-99D9-7407D6D4CC21}"/>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4" name="フローチャート: 判断 133">
          <a:extLst>
            <a:ext uri="{FF2B5EF4-FFF2-40B4-BE49-F238E27FC236}">
              <a16:creationId xmlns:a16="http://schemas.microsoft.com/office/drawing/2014/main" id="{B0AC9262-7DBE-4B74-9305-0BF2D02D0C0F}"/>
            </a:ext>
          </a:extLst>
        </xdr:cNvPr>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5" name="フローチャート: 判断 134">
          <a:extLst>
            <a:ext uri="{FF2B5EF4-FFF2-40B4-BE49-F238E27FC236}">
              <a16:creationId xmlns:a16="http://schemas.microsoft.com/office/drawing/2014/main" id="{A96D13C1-0778-4D74-8D41-2D02C93F803F}"/>
            </a:ext>
          </a:extLst>
        </xdr:cNvPr>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6" name="フローチャート: 判断 135">
          <a:extLst>
            <a:ext uri="{FF2B5EF4-FFF2-40B4-BE49-F238E27FC236}">
              <a16:creationId xmlns:a16="http://schemas.microsoft.com/office/drawing/2014/main" id="{1E33EDBC-F38E-41BE-B9AA-F4BB5B6EB73C}"/>
            </a:ext>
          </a:extLst>
        </xdr:cNvPr>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7" name="フローチャート: 判断 136">
          <a:extLst>
            <a:ext uri="{FF2B5EF4-FFF2-40B4-BE49-F238E27FC236}">
              <a16:creationId xmlns:a16="http://schemas.microsoft.com/office/drawing/2014/main" id="{C2C48B94-68FF-476C-ADEC-E7803ED69986}"/>
            </a:ext>
          </a:extLst>
        </xdr:cNvPr>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01861CE-70F8-4F9D-A2B2-0E93679F3D0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A2C3447-BE18-4247-9180-2515DA6D3D2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AEE7206-10FF-43CB-8D43-5C4E2A7069A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A291C14-2979-429A-B971-0CF9AC079B0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53EDC99-0D77-4C8B-9523-73CBC9ADF6F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38968</xdr:rowOff>
    </xdr:from>
    <xdr:to>
      <xdr:col>76</xdr:col>
      <xdr:colOff>73025</xdr:colOff>
      <xdr:row>30</xdr:row>
      <xdr:rowOff>140568</xdr:rowOff>
    </xdr:to>
    <xdr:sp macro="" textlink="">
      <xdr:nvSpPr>
        <xdr:cNvPr id="143" name="楕円 142">
          <a:extLst>
            <a:ext uri="{FF2B5EF4-FFF2-40B4-BE49-F238E27FC236}">
              <a16:creationId xmlns:a16="http://schemas.microsoft.com/office/drawing/2014/main" id="{49FB9213-7AE8-4AF0-B707-826750DC7D3C}"/>
            </a:ext>
          </a:extLst>
        </xdr:cNvPr>
        <xdr:cNvSpPr/>
      </xdr:nvSpPr>
      <xdr:spPr>
        <a:xfrm>
          <a:off x="14744700" y="51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17395</xdr:rowOff>
    </xdr:from>
    <xdr:ext cx="469744" cy="259045"/>
    <xdr:sp macro="" textlink="">
      <xdr:nvSpPr>
        <xdr:cNvPr id="144" name="債務償還比率該当値テキスト">
          <a:extLst>
            <a:ext uri="{FF2B5EF4-FFF2-40B4-BE49-F238E27FC236}">
              <a16:creationId xmlns:a16="http://schemas.microsoft.com/office/drawing/2014/main" id="{68A7023C-34BB-4A6E-804F-BB4966834C5E}"/>
            </a:ext>
          </a:extLst>
        </xdr:cNvPr>
        <xdr:cNvSpPr txBox="1"/>
      </xdr:nvSpPr>
      <xdr:spPr>
        <a:xfrm>
          <a:off x="14846300" y="516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3725</xdr:rowOff>
    </xdr:from>
    <xdr:to>
      <xdr:col>72</xdr:col>
      <xdr:colOff>123825</xdr:colOff>
      <xdr:row>32</xdr:row>
      <xdr:rowOff>105325</xdr:rowOff>
    </xdr:to>
    <xdr:sp macro="" textlink="">
      <xdr:nvSpPr>
        <xdr:cNvPr id="145" name="楕円 144">
          <a:extLst>
            <a:ext uri="{FF2B5EF4-FFF2-40B4-BE49-F238E27FC236}">
              <a16:creationId xmlns:a16="http://schemas.microsoft.com/office/drawing/2014/main" id="{36ABA720-05B6-444D-B029-86F390B7063B}"/>
            </a:ext>
          </a:extLst>
        </xdr:cNvPr>
        <xdr:cNvSpPr/>
      </xdr:nvSpPr>
      <xdr:spPr>
        <a:xfrm>
          <a:off x="14033500" y="5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89768</xdr:rowOff>
    </xdr:from>
    <xdr:to>
      <xdr:col>76</xdr:col>
      <xdr:colOff>22225</xdr:colOff>
      <xdr:row>32</xdr:row>
      <xdr:rowOff>54525</xdr:rowOff>
    </xdr:to>
    <xdr:cxnSp macro="">
      <xdr:nvCxnSpPr>
        <xdr:cNvPr id="146" name="直線コネクタ 145">
          <a:extLst>
            <a:ext uri="{FF2B5EF4-FFF2-40B4-BE49-F238E27FC236}">
              <a16:creationId xmlns:a16="http://schemas.microsoft.com/office/drawing/2014/main" id="{943C11F3-272C-4CB9-99D4-8E582CDD8C9B}"/>
            </a:ext>
          </a:extLst>
        </xdr:cNvPr>
        <xdr:cNvCxnSpPr/>
      </xdr:nvCxnSpPr>
      <xdr:spPr>
        <a:xfrm flipV="1">
          <a:off x="14084300" y="5233268"/>
          <a:ext cx="711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106038</xdr:rowOff>
    </xdr:from>
    <xdr:to>
      <xdr:col>68</xdr:col>
      <xdr:colOff>123825</xdr:colOff>
      <xdr:row>33</xdr:row>
      <xdr:rowOff>36188</xdr:rowOff>
    </xdr:to>
    <xdr:sp macro="" textlink="">
      <xdr:nvSpPr>
        <xdr:cNvPr id="147" name="楕円 146">
          <a:extLst>
            <a:ext uri="{FF2B5EF4-FFF2-40B4-BE49-F238E27FC236}">
              <a16:creationId xmlns:a16="http://schemas.microsoft.com/office/drawing/2014/main" id="{56C99F97-FB24-4999-B1C2-D6AFF7C6AB5F}"/>
            </a:ext>
          </a:extLst>
        </xdr:cNvPr>
        <xdr:cNvSpPr/>
      </xdr:nvSpPr>
      <xdr:spPr>
        <a:xfrm>
          <a:off x="13271500" y="5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54525</xdr:rowOff>
    </xdr:from>
    <xdr:to>
      <xdr:col>72</xdr:col>
      <xdr:colOff>73025</xdr:colOff>
      <xdr:row>32</xdr:row>
      <xdr:rowOff>156838</xdr:rowOff>
    </xdr:to>
    <xdr:cxnSp macro="">
      <xdr:nvCxnSpPr>
        <xdr:cNvPr id="148" name="直線コネクタ 147">
          <a:extLst>
            <a:ext uri="{FF2B5EF4-FFF2-40B4-BE49-F238E27FC236}">
              <a16:creationId xmlns:a16="http://schemas.microsoft.com/office/drawing/2014/main" id="{B5C79487-6665-4B15-839A-1F1DB6007CBF}"/>
            </a:ext>
          </a:extLst>
        </xdr:cNvPr>
        <xdr:cNvCxnSpPr/>
      </xdr:nvCxnSpPr>
      <xdr:spPr>
        <a:xfrm flipV="1">
          <a:off x="13322300" y="5540925"/>
          <a:ext cx="762000" cy="10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125589</xdr:rowOff>
    </xdr:from>
    <xdr:to>
      <xdr:col>64</xdr:col>
      <xdr:colOff>123825</xdr:colOff>
      <xdr:row>33</xdr:row>
      <xdr:rowOff>55739</xdr:rowOff>
    </xdr:to>
    <xdr:sp macro="" textlink="">
      <xdr:nvSpPr>
        <xdr:cNvPr id="149" name="楕円 148">
          <a:extLst>
            <a:ext uri="{FF2B5EF4-FFF2-40B4-BE49-F238E27FC236}">
              <a16:creationId xmlns:a16="http://schemas.microsoft.com/office/drawing/2014/main" id="{34C3C961-4A07-4793-8390-2BB69653E7E6}"/>
            </a:ext>
          </a:extLst>
        </xdr:cNvPr>
        <xdr:cNvSpPr/>
      </xdr:nvSpPr>
      <xdr:spPr>
        <a:xfrm>
          <a:off x="12509500" y="56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156838</xdr:rowOff>
    </xdr:from>
    <xdr:to>
      <xdr:col>68</xdr:col>
      <xdr:colOff>73025</xdr:colOff>
      <xdr:row>33</xdr:row>
      <xdr:rowOff>4939</xdr:rowOff>
    </xdr:to>
    <xdr:cxnSp macro="">
      <xdr:nvCxnSpPr>
        <xdr:cNvPr id="150" name="直線コネクタ 149">
          <a:extLst>
            <a:ext uri="{FF2B5EF4-FFF2-40B4-BE49-F238E27FC236}">
              <a16:creationId xmlns:a16="http://schemas.microsoft.com/office/drawing/2014/main" id="{3BB1550E-F348-43B7-B0C5-D302A2A6A351}"/>
            </a:ext>
          </a:extLst>
        </xdr:cNvPr>
        <xdr:cNvCxnSpPr/>
      </xdr:nvCxnSpPr>
      <xdr:spPr>
        <a:xfrm flipV="1">
          <a:off x="12560300" y="5643238"/>
          <a:ext cx="762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117122</xdr:rowOff>
    </xdr:from>
    <xdr:to>
      <xdr:col>60</xdr:col>
      <xdr:colOff>123825</xdr:colOff>
      <xdr:row>32</xdr:row>
      <xdr:rowOff>47272</xdr:rowOff>
    </xdr:to>
    <xdr:sp macro="" textlink="">
      <xdr:nvSpPr>
        <xdr:cNvPr id="151" name="楕円 150">
          <a:extLst>
            <a:ext uri="{FF2B5EF4-FFF2-40B4-BE49-F238E27FC236}">
              <a16:creationId xmlns:a16="http://schemas.microsoft.com/office/drawing/2014/main" id="{A9B0ECC9-427F-4D18-A7E2-C9D8B2E1A590}"/>
            </a:ext>
          </a:extLst>
        </xdr:cNvPr>
        <xdr:cNvSpPr/>
      </xdr:nvSpPr>
      <xdr:spPr>
        <a:xfrm>
          <a:off x="11747500" y="54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167922</xdr:rowOff>
    </xdr:from>
    <xdr:to>
      <xdr:col>64</xdr:col>
      <xdr:colOff>73025</xdr:colOff>
      <xdr:row>33</xdr:row>
      <xdr:rowOff>4939</xdr:rowOff>
    </xdr:to>
    <xdr:cxnSp macro="">
      <xdr:nvCxnSpPr>
        <xdr:cNvPr id="152" name="直線コネクタ 151">
          <a:extLst>
            <a:ext uri="{FF2B5EF4-FFF2-40B4-BE49-F238E27FC236}">
              <a16:creationId xmlns:a16="http://schemas.microsoft.com/office/drawing/2014/main" id="{19BFA7E6-7FB7-43C2-89CC-39117570A1D1}"/>
            </a:ext>
          </a:extLst>
        </xdr:cNvPr>
        <xdr:cNvCxnSpPr/>
      </xdr:nvCxnSpPr>
      <xdr:spPr>
        <a:xfrm>
          <a:off x="11798300" y="5482872"/>
          <a:ext cx="7620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3" name="n_1aveValue債務償還比率">
          <a:extLst>
            <a:ext uri="{FF2B5EF4-FFF2-40B4-BE49-F238E27FC236}">
              <a16:creationId xmlns:a16="http://schemas.microsoft.com/office/drawing/2014/main" id="{F6B3A94C-D291-4F5C-960B-7E4E358FD59D}"/>
            </a:ext>
          </a:extLst>
        </xdr:cNvPr>
        <xdr:cNvSpPr txBox="1"/>
      </xdr:nvSpPr>
      <xdr:spPr>
        <a:xfrm>
          <a:off x="13836727"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4" name="n_2aveValue債務償還比率">
          <a:extLst>
            <a:ext uri="{FF2B5EF4-FFF2-40B4-BE49-F238E27FC236}">
              <a16:creationId xmlns:a16="http://schemas.microsoft.com/office/drawing/2014/main" id="{3059AAB3-8ABE-4D94-8DDB-290668E163B1}"/>
            </a:ext>
          </a:extLst>
        </xdr:cNvPr>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5" name="n_3aveValue債務償還比率">
          <a:extLst>
            <a:ext uri="{FF2B5EF4-FFF2-40B4-BE49-F238E27FC236}">
              <a16:creationId xmlns:a16="http://schemas.microsoft.com/office/drawing/2014/main" id="{7F5017F9-EC69-4759-B119-8F0280E3A179}"/>
            </a:ext>
          </a:extLst>
        </xdr:cNvPr>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6" name="n_4aveValue債務償還比率">
          <a:extLst>
            <a:ext uri="{FF2B5EF4-FFF2-40B4-BE49-F238E27FC236}">
              <a16:creationId xmlns:a16="http://schemas.microsoft.com/office/drawing/2014/main" id="{DC2ECE50-6513-4457-BE39-BB922CB18F7F}"/>
            </a:ext>
          </a:extLst>
        </xdr:cNvPr>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96452</xdr:rowOff>
    </xdr:from>
    <xdr:ext cx="469744" cy="259045"/>
    <xdr:sp macro="" textlink="">
      <xdr:nvSpPr>
        <xdr:cNvPr id="157" name="n_1mainValue債務償還比率">
          <a:extLst>
            <a:ext uri="{FF2B5EF4-FFF2-40B4-BE49-F238E27FC236}">
              <a16:creationId xmlns:a16="http://schemas.microsoft.com/office/drawing/2014/main" id="{0E12CDFA-6406-435E-B08F-54BDAB6476AD}"/>
            </a:ext>
          </a:extLst>
        </xdr:cNvPr>
        <xdr:cNvSpPr txBox="1"/>
      </xdr:nvSpPr>
      <xdr:spPr>
        <a:xfrm>
          <a:off x="13836727" y="5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27315</xdr:rowOff>
    </xdr:from>
    <xdr:ext cx="469744" cy="259045"/>
    <xdr:sp macro="" textlink="">
      <xdr:nvSpPr>
        <xdr:cNvPr id="158" name="n_2mainValue債務償還比率">
          <a:extLst>
            <a:ext uri="{FF2B5EF4-FFF2-40B4-BE49-F238E27FC236}">
              <a16:creationId xmlns:a16="http://schemas.microsoft.com/office/drawing/2014/main" id="{FCD32127-C186-43C5-9218-A8C1F0FE7F00}"/>
            </a:ext>
          </a:extLst>
        </xdr:cNvPr>
        <xdr:cNvSpPr txBox="1"/>
      </xdr:nvSpPr>
      <xdr:spPr>
        <a:xfrm>
          <a:off x="13087427" y="568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46866</xdr:rowOff>
    </xdr:from>
    <xdr:ext cx="469744" cy="259045"/>
    <xdr:sp macro="" textlink="">
      <xdr:nvSpPr>
        <xdr:cNvPr id="159" name="n_3mainValue債務償還比率">
          <a:extLst>
            <a:ext uri="{FF2B5EF4-FFF2-40B4-BE49-F238E27FC236}">
              <a16:creationId xmlns:a16="http://schemas.microsoft.com/office/drawing/2014/main" id="{46E362E2-ECAC-405F-8D3D-4796174E5134}"/>
            </a:ext>
          </a:extLst>
        </xdr:cNvPr>
        <xdr:cNvSpPr txBox="1"/>
      </xdr:nvSpPr>
      <xdr:spPr>
        <a:xfrm>
          <a:off x="12325427" y="570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38399</xdr:rowOff>
    </xdr:from>
    <xdr:ext cx="469744" cy="259045"/>
    <xdr:sp macro="" textlink="">
      <xdr:nvSpPr>
        <xdr:cNvPr id="160" name="n_4mainValue債務償還比率">
          <a:extLst>
            <a:ext uri="{FF2B5EF4-FFF2-40B4-BE49-F238E27FC236}">
              <a16:creationId xmlns:a16="http://schemas.microsoft.com/office/drawing/2014/main" id="{0B42D4DC-8BD3-44D5-827F-5935B34FD2E8}"/>
            </a:ext>
          </a:extLst>
        </xdr:cNvPr>
        <xdr:cNvSpPr txBox="1"/>
      </xdr:nvSpPr>
      <xdr:spPr>
        <a:xfrm>
          <a:off x="11563427" y="552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F1ECE26-FA92-4391-B1AF-7841EB5A6C5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B8606BC-222A-4108-8346-6E25EEB8FB3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FB91C49-FF09-4FB5-979A-FC03C56FDC7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5842900-A224-485F-BF73-D80B6AE0DA5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5430D42-E952-45C8-9D86-BBFF2918184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946A132-218A-45DE-A1F7-6E95AD13138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AB817F-B7F7-4C5F-B514-BC339C9A12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395FE4-A17D-4BCB-8413-63DE7DB209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8C3A74-8E58-4B17-A330-99F4DE6EF1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DEEE9E-1A7E-4F69-AC46-7D71160AB7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F68269-4EC9-42F8-A5FB-B3B3F6DA48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A83174-8496-4D6F-9C39-D55658EC5C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6F0FB3-F384-428D-81D2-B8B2F1DBCF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D35326-3DFD-4806-AD3B-2367DB4317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AD45C9-DA70-4331-BF51-EC58D2DBA6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C7B3F9-1EED-4708-88DD-833B2FE80C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F81740-933E-4408-A78F-0CDFACAE56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035ED9-963B-4CF8-B9C5-4CAF6DC7EF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2ED62B-3A93-4F7D-9607-E82332E377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4B9DEA-B535-4116-A9F8-08883CB85F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BE8F3D-6BB9-48B5-859F-0FD7FD4DF9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1C0436-057A-45E0-B74C-22956B7BED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9672CB-135A-4F5D-B666-BF66AE48AB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D6E357-A517-49AB-8712-CCD19ADD65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5C53D0-F21B-4023-BD3B-D45BB4C1BD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3A8686-0AD8-447D-B467-ED2EDE7016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C11A9D-FE3D-4378-83AD-3FE46F5744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9E0C20-0F7D-4D35-8016-D38CFD5786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832D1F-A352-4046-B3EC-0C407781FB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A6AACA-7734-4E80-93EC-8F5C58EF22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1C49B0-1BBA-4E03-82E9-5ABE04F6DD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FD18AC-F838-4FF9-8123-E150DF0EC5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054CD7-85D4-4829-9525-B86A34DBF2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7B473D-B3CA-4E65-904E-CD2F4996D0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324DAB-C674-4A52-B72A-12B75ABB71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895818C-449F-4D8A-92D2-D8B42797CB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CC7357-9DD6-4FDB-AAB5-67FD59A092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E4F55F-FB88-461E-9336-515F0FB0E1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BFCEFC-7593-4C43-BE33-A5F619C294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746A44-376D-4D32-AFA3-926B085A39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7E3864-2B1A-400E-A72D-FFC5F1A784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09782C-C25E-4978-BD49-DF7EE38D91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30C2FC-884D-419F-9105-35B8976C9F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9D073E-9CC5-450E-B334-CEE0C1E96A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EF2255-E304-4DDF-948F-E2BF37FD4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9184F3-3A96-447D-8F9A-28FB40D74E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20CE0B-4FCF-4996-82CC-F310D369D4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339894-D655-46FB-99B6-928BA4F7144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E42443-81DD-4D8A-B0EF-EFB97069E8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CFC35E-BFB7-4A73-B66C-5A0A6D78B1E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672C0F-34A7-493C-B6F1-6B834860143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4C43E2E-93D1-497A-8EA5-E7FB86D8AE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8022AA-70C7-4AA4-87AE-4A31AF566EE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E1641C9-2789-4C46-AF44-E7DEAB2FDD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C67874A-9D6F-4BA1-90DE-2D2F4068B4F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8D50B87-9B17-4B4A-A1D2-BC19A0A628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7AEAEB2-8A3E-40A7-B348-21E0D65EBA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72950E-C8DE-401D-944D-4D14AB17E4C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54AD68F-69DA-4A5D-B139-B750701478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FA9B9B-4DF5-4B0C-9017-5B2628408DB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FBF51DE-B99A-4B57-9E00-BC918A66CA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B9F5AED-E13F-49DC-B5D9-9568B6387187}"/>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EBE580C-EA48-4664-8B0D-E236D9C740DF}"/>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5AB817B1-50AC-4565-9821-2AF7685DCD08}"/>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310A32DC-7B9C-44D3-93E8-481B6180AFA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C2BA467E-5257-4284-B164-A6D8BAD8B08E}"/>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CF68D02C-FBB7-4181-A726-53983B243747}"/>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8997FF1B-92C2-4BE3-AB88-CC9201B4CD48}"/>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E3BDC75-A8E4-475F-9D98-A82823FF34E4}"/>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D3391A18-FEED-44DC-A5CD-4523F3D2142C}"/>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C10C5908-DB6A-480A-AAF3-3620F5A1AA9D}"/>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132246CD-DDCE-493B-8A5F-AE8AC5E8ADFA}"/>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B90DB2D-B03F-4039-82F2-7525261F66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DBA221-2153-4BB6-8001-0263DDCDA6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CCE774-8368-4F88-89BE-F8372C548B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92C04B-B675-48A1-A4C0-B2D50548FB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44F192-2A9C-457A-BC7D-E5F5968E68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107315</xdr:rowOff>
    </xdr:from>
    <xdr:to>
      <xdr:col>24</xdr:col>
      <xdr:colOff>114300</xdr:colOff>
      <xdr:row>39</xdr:row>
      <xdr:rowOff>37465</xdr:rowOff>
    </xdr:to>
    <xdr:sp macro="" textlink="">
      <xdr:nvSpPr>
        <xdr:cNvPr id="73" name="楕円 72">
          <a:extLst>
            <a:ext uri="{FF2B5EF4-FFF2-40B4-BE49-F238E27FC236}">
              <a16:creationId xmlns:a16="http://schemas.microsoft.com/office/drawing/2014/main" id="{D902220B-E69A-47C7-8A51-662F0C6D8EFD}"/>
            </a:ext>
          </a:extLst>
        </xdr:cNvPr>
        <xdr:cNvSpPr/>
      </xdr:nvSpPr>
      <xdr:spPr>
        <a:xfrm>
          <a:off x="4584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8869B307-550F-426E-9BB1-81E7994BE4DF}"/>
            </a:ext>
          </a:extLst>
        </xdr:cNvPr>
        <xdr:cNvSpPr txBox="1"/>
      </xdr:nvSpPr>
      <xdr:spPr>
        <a:xfrm>
          <a:off x="4673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id="{49BB76DE-3B0A-44AB-BEB7-7FCACF9E58A0}"/>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158115</xdr:rowOff>
    </xdr:to>
    <xdr:cxnSp macro="">
      <xdr:nvCxnSpPr>
        <xdr:cNvPr id="76" name="直線コネクタ 75">
          <a:extLst>
            <a:ext uri="{FF2B5EF4-FFF2-40B4-BE49-F238E27FC236}">
              <a16:creationId xmlns:a16="http://schemas.microsoft.com/office/drawing/2014/main" id="{F441A12B-CD96-45D6-A0E4-A93976D5D21B}"/>
            </a:ext>
          </a:extLst>
        </xdr:cNvPr>
        <xdr:cNvCxnSpPr/>
      </xdr:nvCxnSpPr>
      <xdr:spPr>
        <a:xfrm>
          <a:off x="3797300" y="66351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466D0E9F-B492-4E29-BC1F-90EEE1605FE8}"/>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id="{1E199951-A4D0-44C1-8BFE-61DC48003916}"/>
            </a:ext>
          </a:extLst>
        </xdr:cNvPr>
        <xdr:cNvCxnSpPr/>
      </xdr:nvCxnSpPr>
      <xdr:spPr>
        <a:xfrm>
          <a:off x="2908300" y="6595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9" name="楕円 78">
          <a:extLst>
            <a:ext uri="{FF2B5EF4-FFF2-40B4-BE49-F238E27FC236}">
              <a16:creationId xmlns:a16="http://schemas.microsoft.com/office/drawing/2014/main" id="{3C5DA19F-3A93-4AFC-8AEB-6FD43EC51EF2}"/>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7B43ED51-DA9A-40B2-BA48-CD4066B45118}"/>
            </a:ext>
          </a:extLst>
        </xdr:cNvPr>
        <xdr:cNvCxnSpPr/>
      </xdr:nvCxnSpPr>
      <xdr:spPr>
        <a:xfrm>
          <a:off x="2019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1" name="n_1aveValue【道路】&#10;有形固定資産減価償却率">
          <a:extLst>
            <a:ext uri="{FF2B5EF4-FFF2-40B4-BE49-F238E27FC236}">
              <a16:creationId xmlns:a16="http://schemas.microsoft.com/office/drawing/2014/main" id="{56770BBB-4606-46E7-81C1-D39D8E56AEE1}"/>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2" name="n_2aveValue【道路】&#10;有形固定資産減価償却率">
          <a:extLst>
            <a:ext uri="{FF2B5EF4-FFF2-40B4-BE49-F238E27FC236}">
              <a16:creationId xmlns:a16="http://schemas.microsoft.com/office/drawing/2014/main" id="{E6EA48A6-226B-433E-BE77-897E485E1183}"/>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3" name="n_3aveValue【道路】&#10;有形固定資産減価償却率">
          <a:extLst>
            <a:ext uri="{FF2B5EF4-FFF2-40B4-BE49-F238E27FC236}">
              <a16:creationId xmlns:a16="http://schemas.microsoft.com/office/drawing/2014/main" id="{C34D44F4-0565-44B3-A616-A8C8045B9377}"/>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a:extLst>
            <a:ext uri="{FF2B5EF4-FFF2-40B4-BE49-F238E27FC236}">
              <a16:creationId xmlns:a16="http://schemas.microsoft.com/office/drawing/2014/main" id="{C7EA2969-7320-4ED8-A0DB-BDE3EE6FC877}"/>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5" name="n_1mainValue【道路】&#10;有形固定資産減価償却率">
          <a:extLst>
            <a:ext uri="{FF2B5EF4-FFF2-40B4-BE49-F238E27FC236}">
              <a16:creationId xmlns:a16="http://schemas.microsoft.com/office/drawing/2014/main" id="{CEE147DB-E6CB-48F8-A526-B10B76CB97B2}"/>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6" name="n_2mainValue【道路】&#10;有形固定資産減価償却率">
          <a:extLst>
            <a:ext uri="{FF2B5EF4-FFF2-40B4-BE49-F238E27FC236}">
              <a16:creationId xmlns:a16="http://schemas.microsoft.com/office/drawing/2014/main" id="{4A8A7972-5987-4631-AAA1-305DC7644C3B}"/>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7" name="n_3mainValue【道路】&#10;有形固定資産減価償却率">
          <a:extLst>
            <a:ext uri="{FF2B5EF4-FFF2-40B4-BE49-F238E27FC236}">
              <a16:creationId xmlns:a16="http://schemas.microsoft.com/office/drawing/2014/main" id="{F4CAA6CA-DEDB-48AE-92D8-90E7C099BD22}"/>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E2FE2A3F-4257-4795-B887-02C41D7622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F30F7910-EF44-4001-8207-7E72814FC5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4672908-C322-41DC-A892-04E0D6DA08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0DFB101-7CDC-424B-BBED-9DC5F14BD4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30DC8B3-AFA1-4C9E-AB92-751B3075A6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9E424198-83A9-48DD-BBF7-7214EE972F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72C39638-837D-4C34-B9DC-F52737E636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07FEC33-223C-49FA-BEE6-18D4387FBC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EC78B3B8-9383-4646-90B0-AF2F229AD5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69CFDA2-CD89-40ED-90B2-21069334BE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5C7BC555-EB2F-4AA6-889D-8117DA6673C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F29F89BC-EF0F-4C08-AF7A-03A4E3024B4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885B3A49-916D-42D5-9206-8FD9E36FD2A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054A943B-67A2-4D0F-8C9C-EC700207E40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8C8117AC-2D2B-41F5-8758-962A114E0E2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FBDD47C0-FC4E-4DDA-9443-9D693BAB363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E4C39FD2-C545-47D8-B33A-6CEAFE2618A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1037D3CC-31D1-47E9-B6E0-1E5E857493C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97A6345-4424-489D-8540-145351AF74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3E59480-7824-4334-961A-E740F960709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876E9DC-B090-4ADB-BECE-BA4BF2AB74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7A8ACA83-BD38-4036-A54C-7FC90ED059A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FA0A5968-43BC-42EB-8E30-09C2D9A6818C}"/>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68A1A3F8-B1B7-42A5-9290-D5C18CC7729B}"/>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2D99FCC6-1940-46AC-83E6-14015859A3EF}"/>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1DCD4C1A-B9EC-42B0-80B7-FC02239C2EDE}"/>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0C04A152-8681-4ABE-A297-6E7D8A7B6D3C}"/>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D0AC24B2-18E8-4EFE-89BC-07C665193D0E}"/>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0758B546-AA8B-4078-984E-F4AE8C885578}"/>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DFDB9458-610C-4BD8-806C-72D4E10261BC}"/>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124DF27F-B32B-4865-87D9-F922F9D9031C}"/>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1B632D65-753C-482F-B5BE-ED1220B0C9DC}"/>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F70FA39-9814-4896-B6F2-457CA0D5E4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3D41FF0-30A9-40FC-887D-20EBD9F090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76B1EE3-E584-472B-8E02-C8E9398B36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1AB76C5-0B54-4AF4-B43C-AA08DC7946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31C52B8-9371-401B-8A92-0061898B11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164464</xdr:rowOff>
    </xdr:from>
    <xdr:to>
      <xdr:col>55</xdr:col>
      <xdr:colOff>50800</xdr:colOff>
      <xdr:row>38</xdr:row>
      <xdr:rowOff>94614</xdr:rowOff>
    </xdr:to>
    <xdr:sp macro="" textlink="">
      <xdr:nvSpPr>
        <xdr:cNvPr id="125" name="楕円 124">
          <a:extLst>
            <a:ext uri="{FF2B5EF4-FFF2-40B4-BE49-F238E27FC236}">
              <a16:creationId xmlns:a16="http://schemas.microsoft.com/office/drawing/2014/main" id="{40C96BD6-F2D6-4942-84C9-95D05A5D9D10}"/>
            </a:ext>
          </a:extLst>
        </xdr:cNvPr>
        <xdr:cNvSpPr/>
      </xdr:nvSpPr>
      <xdr:spPr>
        <a:xfrm>
          <a:off x="10426700" y="65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15891</xdr:rowOff>
    </xdr:from>
    <xdr:ext cx="599010" cy="259045"/>
    <xdr:sp macro="" textlink="">
      <xdr:nvSpPr>
        <xdr:cNvPr id="126" name="【道路】&#10;一人当たり延長該当値テキスト">
          <a:extLst>
            <a:ext uri="{FF2B5EF4-FFF2-40B4-BE49-F238E27FC236}">
              <a16:creationId xmlns:a16="http://schemas.microsoft.com/office/drawing/2014/main" id="{A1302750-7D0C-4FCD-9623-0AEFCEBCC197}"/>
            </a:ext>
          </a:extLst>
        </xdr:cNvPr>
        <xdr:cNvSpPr txBox="1"/>
      </xdr:nvSpPr>
      <xdr:spPr>
        <a:xfrm>
          <a:off x="10515600" y="635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22625</xdr:rowOff>
    </xdr:from>
    <xdr:to>
      <xdr:col>50</xdr:col>
      <xdr:colOff>165100</xdr:colOff>
      <xdr:row>38</xdr:row>
      <xdr:rowOff>124225</xdr:rowOff>
    </xdr:to>
    <xdr:sp macro="" textlink="">
      <xdr:nvSpPr>
        <xdr:cNvPr id="127" name="楕円 126">
          <a:extLst>
            <a:ext uri="{FF2B5EF4-FFF2-40B4-BE49-F238E27FC236}">
              <a16:creationId xmlns:a16="http://schemas.microsoft.com/office/drawing/2014/main" id="{990FFE8D-B4FF-4404-A2F7-4CE82F961961}"/>
            </a:ext>
          </a:extLst>
        </xdr:cNvPr>
        <xdr:cNvSpPr/>
      </xdr:nvSpPr>
      <xdr:spPr>
        <a:xfrm>
          <a:off x="9588500" y="65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43814</xdr:rowOff>
    </xdr:from>
    <xdr:to>
      <xdr:col>55</xdr:col>
      <xdr:colOff>0</xdr:colOff>
      <xdr:row>38</xdr:row>
      <xdr:rowOff>73425</xdr:rowOff>
    </xdr:to>
    <xdr:cxnSp macro="">
      <xdr:nvCxnSpPr>
        <xdr:cNvPr id="128" name="直線コネクタ 127">
          <a:extLst>
            <a:ext uri="{FF2B5EF4-FFF2-40B4-BE49-F238E27FC236}">
              <a16:creationId xmlns:a16="http://schemas.microsoft.com/office/drawing/2014/main" id="{1236CF1C-A38B-4500-81EF-5DAB40A0803C}"/>
            </a:ext>
          </a:extLst>
        </xdr:cNvPr>
        <xdr:cNvCxnSpPr/>
      </xdr:nvCxnSpPr>
      <xdr:spPr>
        <a:xfrm flipV="1">
          <a:off x="9639300" y="6558914"/>
          <a:ext cx="8382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48214</xdr:rowOff>
    </xdr:from>
    <xdr:to>
      <xdr:col>46</xdr:col>
      <xdr:colOff>38100</xdr:colOff>
      <xdr:row>38</xdr:row>
      <xdr:rowOff>149814</xdr:rowOff>
    </xdr:to>
    <xdr:sp macro="" textlink="">
      <xdr:nvSpPr>
        <xdr:cNvPr id="129" name="楕円 128">
          <a:extLst>
            <a:ext uri="{FF2B5EF4-FFF2-40B4-BE49-F238E27FC236}">
              <a16:creationId xmlns:a16="http://schemas.microsoft.com/office/drawing/2014/main" id="{97F93DDC-DD1F-4183-BEAA-E2EEAFF6463B}"/>
            </a:ext>
          </a:extLst>
        </xdr:cNvPr>
        <xdr:cNvSpPr/>
      </xdr:nvSpPr>
      <xdr:spPr>
        <a:xfrm>
          <a:off x="8699500" y="65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73425</xdr:rowOff>
    </xdr:from>
    <xdr:to>
      <xdr:col>50</xdr:col>
      <xdr:colOff>114300</xdr:colOff>
      <xdr:row>38</xdr:row>
      <xdr:rowOff>99014</xdr:rowOff>
    </xdr:to>
    <xdr:cxnSp macro="">
      <xdr:nvCxnSpPr>
        <xdr:cNvPr id="130" name="直線コネクタ 129">
          <a:extLst>
            <a:ext uri="{FF2B5EF4-FFF2-40B4-BE49-F238E27FC236}">
              <a16:creationId xmlns:a16="http://schemas.microsoft.com/office/drawing/2014/main" id="{99398862-F85D-48F8-8CAD-8CD5EF81D624}"/>
            </a:ext>
          </a:extLst>
        </xdr:cNvPr>
        <xdr:cNvCxnSpPr/>
      </xdr:nvCxnSpPr>
      <xdr:spPr>
        <a:xfrm flipV="1">
          <a:off x="8750300" y="6588525"/>
          <a:ext cx="8890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53908</xdr:rowOff>
    </xdr:from>
    <xdr:to>
      <xdr:col>41</xdr:col>
      <xdr:colOff>101600</xdr:colOff>
      <xdr:row>38</xdr:row>
      <xdr:rowOff>155508</xdr:rowOff>
    </xdr:to>
    <xdr:sp macro="" textlink="">
      <xdr:nvSpPr>
        <xdr:cNvPr id="131" name="楕円 130">
          <a:extLst>
            <a:ext uri="{FF2B5EF4-FFF2-40B4-BE49-F238E27FC236}">
              <a16:creationId xmlns:a16="http://schemas.microsoft.com/office/drawing/2014/main" id="{850845D4-5B5D-448C-9CC8-EDA4CD748AC1}"/>
            </a:ext>
          </a:extLst>
        </xdr:cNvPr>
        <xdr:cNvSpPr/>
      </xdr:nvSpPr>
      <xdr:spPr>
        <a:xfrm>
          <a:off x="7810500" y="65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99014</xdr:rowOff>
    </xdr:from>
    <xdr:to>
      <xdr:col>45</xdr:col>
      <xdr:colOff>177800</xdr:colOff>
      <xdr:row>38</xdr:row>
      <xdr:rowOff>104708</xdr:rowOff>
    </xdr:to>
    <xdr:cxnSp macro="">
      <xdr:nvCxnSpPr>
        <xdr:cNvPr id="132" name="直線コネクタ 131">
          <a:extLst>
            <a:ext uri="{FF2B5EF4-FFF2-40B4-BE49-F238E27FC236}">
              <a16:creationId xmlns:a16="http://schemas.microsoft.com/office/drawing/2014/main" id="{5B357971-C946-4B0A-94D7-7F366C005A73}"/>
            </a:ext>
          </a:extLst>
        </xdr:cNvPr>
        <xdr:cNvCxnSpPr/>
      </xdr:nvCxnSpPr>
      <xdr:spPr>
        <a:xfrm flipV="1">
          <a:off x="7861300" y="6614114"/>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a:extLst>
            <a:ext uri="{FF2B5EF4-FFF2-40B4-BE49-F238E27FC236}">
              <a16:creationId xmlns:a16="http://schemas.microsoft.com/office/drawing/2014/main" id="{85787432-4C77-485C-A71D-EE5A73341051}"/>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4" name="n_2aveValue【道路】&#10;一人当たり延長">
          <a:extLst>
            <a:ext uri="{FF2B5EF4-FFF2-40B4-BE49-F238E27FC236}">
              <a16:creationId xmlns:a16="http://schemas.microsoft.com/office/drawing/2014/main" id="{41A4285B-ED29-4D6A-B297-E701035D5BD8}"/>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35" name="n_3aveValue【道路】&#10;一人当たり延長">
          <a:extLst>
            <a:ext uri="{FF2B5EF4-FFF2-40B4-BE49-F238E27FC236}">
              <a16:creationId xmlns:a16="http://schemas.microsoft.com/office/drawing/2014/main" id="{4FC01132-E24F-407E-AC75-AC137A1F87C4}"/>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a:extLst>
            <a:ext uri="{FF2B5EF4-FFF2-40B4-BE49-F238E27FC236}">
              <a16:creationId xmlns:a16="http://schemas.microsoft.com/office/drawing/2014/main" id="{F781CAA9-3747-4F1C-B28E-6B0BAE1E07D6}"/>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140752</xdr:rowOff>
    </xdr:from>
    <xdr:ext cx="599010" cy="259045"/>
    <xdr:sp macro="" textlink="">
      <xdr:nvSpPr>
        <xdr:cNvPr id="137" name="n_1mainValue【道路】&#10;一人当たり延長">
          <a:extLst>
            <a:ext uri="{FF2B5EF4-FFF2-40B4-BE49-F238E27FC236}">
              <a16:creationId xmlns:a16="http://schemas.microsoft.com/office/drawing/2014/main" id="{ADF2D347-10CB-428E-9964-395C9008A06F}"/>
            </a:ext>
          </a:extLst>
        </xdr:cNvPr>
        <xdr:cNvSpPr txBox="1"/>
      </xdr:nvSpPr>
      <xdr:spPr>
        <a:xfrm>
          <a:off x="9327094" y="631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166341</xdr:rowOff>
    </xdr:from>
    <xdr:ext cx="599010" cy="259045"/>
    <xdr:sp macro="" textlink="">
      <xdr:nvSpPr>
        <xdr:cNvPr id="138" name="n_2mainValue【道路】&#10;一人当たり延長">
          <a:extLst>
            <a:ext uri="{FF2B5EF4-FFF2-40B4-BE49-F238E27FC236}">
              <a16:creationId xmlns:a16="http://schemas.microsoft.com/office/drawing/2014/main" id="{3C8EF174-4223-4BEA-81B6-D007D528F641}"/>
            </a:ext>
          </a:extLst>
        </xdr:cNvPr>
        <xdr:cNvSpPr txBox="1"/>
      </xdr:nvSpPr>
      <xdr:spPr>
        <a:xfrm>
          <a:off x="8450794" y="63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586</xdr:rowOff>
    </xdr:from>
    <xdr:ext cx="599010" cy="259045"/>
    <xdr:sp macro="" textlink="">
      <xdr:nvSpPr>
        <xdr:cNvPr id="139" name="n_3mainValue【道路】&#10;一人当たり延長">
          <a:extLst>
            <a:ext uri="{FF2B5EF4-FFF2-40B4-BE49-F238E27FC236}">
              <a16:creationId xmlns:a16="http://schemas.microsoft.com/office/drawing/2014/main" id="{29027F5D-BA13-43F8-889D-9B032B616589}"/>
            </a:ext>
          </a:extLst>
        </xdr:cNvPr>
        <xdr:cNvSpPr txBox="1"/>
      </xdr:nvSpPr>
      <xdr:spPr>
        <a:xfrm>
          <a:off x="7561794" y="63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13F9D371-9C1A-4A26-AC3F-B45A41D834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1B45924-41AD-489D-A3D8-F9F8F22154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428A815-0A8E-4D5F-929A-373E8DF4AA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9597A2A-753A-4786-97A4-056D8824A6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BBC5F4C-F174-47A4-A3E5-9B66539078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11E673BC-B580-449F-BBB8-A44FA62B0C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7F5BB6C5-EA50-487F-A1EB-E15DAFD168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E2D94CE2-D5AE-4573-8F99-819039452E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A4C3AC9F-EEB3-4F96-93D4-64570346F5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98AECF9-66E6-4D31-A6AB-CCD61597BE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DD0D204-096F-40BA-9FED-D0569772F6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3F5B9644-8C06-45BB-A5BE-6CBB70102AA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95AE7E-9E1F-4F49-9EE9-B9AA3769B9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914E8986-2070-4E4A-B23A-438ACD4AD9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29BC7A2-BDA7-4F0D-AE7C-18C4651410A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5141CEA5-A7B7-4A68-8894-D31A03AF46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A3B7DEA7-6A23-4798-97A8-43E931B1D4D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F04C7E35-1ACD-493D-95DD-E13FD8CB75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FBE3085B-5E68-440D-9EE3-32F6ED5B5D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D5F23E0F-3B58-46EF-9E79-55E6B6274E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3C32BB2E-DB84-4AFB-9E27-ECC6366138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DD9FC9C1-AFD0-425D-A073-DC5F269E80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B9F31F33-54A5-4F9B-B117-26FB111A1B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B2AF7185-5537-4AFC-9A37-433A213905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B597EA11-D2B2-4C92-B991-9485ACF236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28039147-9A0C-4C31-B9CB-BBA0FE1A2D79}"/>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B5E5A51E-DEFD-47C8-BB76-77329F55950E}"/>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A895A277-C403-46F3-93FC-C64A16F133D3}"/>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F2FB9E8C-C0D8-4129-BC92-227E3ED06F2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071C424C-2667-4C6C-8E7D-D17460D3126B}"/>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244FD8BB-CD6F-47E0-A9B8-8303E9B6BBCC}"/>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221A3045-011E-411D-B078-59DB5871923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8197E9E2-A210-45C0-A156-BEAB7DB9F37A}"/>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6FE23349-1931-451A-8E9E-D2765DD7F765}"/>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C3ABE0CB-F0B5-4904-8226-29ED2B6E5286}"/>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5CE91A8D-9BE2-4215-AC75-6C864D11DA9E}"/>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4606769-5368-4E06-96C7-6FF33A5D72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3F1F8A7-3E42-43AE-9304-FAE85F7A97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123AAF4-9442-4B5B-A41C-706F0E9882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CDB2BC7-5870-4D96-AF1D-A662AED3A3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B5CCED5-6B03-4B96-BFB2-88F0BEBEAD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135346</xdr:rowOff>
    </xdr:from>
    <xdr:to>
      <xdr:col>24</xdr:col>
      <xdr:colOff>114300</xdr:colOff>
      <xdr:row>62</xdr:row>
      <xdr:rowOff>65496</xdr:rowOff>
    </xdr:to>
    <xdr:sp macro="" textlink="">
      <xdr:nvSpPr>
        <xdr:cNvPr id="181" name="楕円 180">
          <a:extLst>
            <a:ext uri="{FF2B5EF4-FFF2-40B4-BE49-F238E27FC236}">
              <a16:creationId xmlns:a16="http://schemas.microsoft.com/office/drawing/2014/main" id="{BDA3F6D7-F41D-42F7-8BAB-C2A6F6231C49}"/>
            </a:ext>
          </a:extLst>
        </xdr:cNvPr>
        <xdr:cNvSpPr/>
      </xdr:nvSpPr>
      <xdr:spPr>
        <a:xfrm>
          <a:off x="4584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113773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69E98543-7F26-441F-8FDD-3F545DDB87CE}"/>
            </a:ext>
          </a:extLst>
        </xdr:cNvPr>
        <xdr:cNvSpPr txBox="1"/>
      </xdr:nvSpPr>
      <xdr:spPr>
        <a:xfrm>
          <a:off x="4673600"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83" name="楕円 182">
          <a:extLst>
            <a:ext uri="{FF2B5EF4-FFF2-40B4-BE49-F238E27FC236}">
              <a16:creationId xmlns:a16="http://schemas.microsoft.com/office/drawing/2014/main" id="{719A8781-9276-47F8-A9D6-DF2E950D9573}"/>
            </a:ext>
          </a:extLst>
        </xdr:cNvPr>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14696</xdr:rowOff>
    </xdr:to>
    <xdr:cxnSp macro="">
      <xdr:nvCxnSpPr>
        <xdr:cNvPr id="184" name="直線コネクタ 183">
          <a:extLst>
            <a:ext uri="{FF2B5EF4-FFF2-40B4-BE49-F238E27FC236}">
              <a16:creationId xmlns:a16="http://schemas.microsoft.com/office/drawing/2014/main" id="{DC791D5B-9816-4860-8D80-E0BA7A1855BF}"/>
            </a:ext>
          </a:extLst>
        </xdr:cNvPr>
        <xdr:cNvCxnSpPr/>
      </xdr:nvCxnSpPr>
      <xdr:spPr>
        <a:xfrm>
          <a:off x="3797300" y="106266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105954</xdr:rowOff>
    </xdr:from>
    <xdr:to>
      <xdr:col>15</xdr:col>
      <xdr:colOff>101600</xdr:colOff>
      <xdr:row>62</xdr:row>
      <xdr:rowOff>36104</xdr:rowOff>
    </xdr:to>
    <xdr:sp macro="" textlink="">
      <xdr:nvSpPr>
        <xdr:cNvPr id="185" name="楕円 184">
          <a:extLst>
            <a:ext uri="{FF2B5EF4-FFF2-40B4-BE49-F238E27FC236}">
              <a16:creationId xmlns:a16="http://schemas.microsoft.com/office/drawing/2014/main" id="{B171F88D-283E-49A9-A831-F9EBA3611502}"/>
            </a:ext>
          </a:extLst>
        </xdr:cNvPr>
        <xdr:cNvSpPr/>
      </xdr:nvSpPr>
      <xdr:spPr>
        <a:xfrm>
          <a:off x="2857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156754</xdr:rowOff>
    </xdr:from>
    <xdr:to>
      <xdr:col>19</xdr:col>
      <xdr:colOff>177800</xdr:colOff>
      <xdr:row>61</xdr:row>
      <xdr:rowOff>168184</xdr:rowOff>
    </xdr:to>
    <xdr:cxnSp macro="">
      <xdr:nvCxnSpPr>
        <xdr:cNvPr id="186" name="直線コネクタ 185">
          <a:extLst>
            <a:ext uri="{FF2B5EF4-FFF2-40B4-BE49-F238E27FC236}">
              <a16:creationId xmlns:a16="http://schemas.microsoft.com/office/drawing/2014/main" id="{906E18F8-2967-4F62-B9AD-9C534B2DE14B}"/>
            </a:ext>
          </a:extLst>
        </xdr:cNvPr>
        <xdr:cNvCxnSpPr/>
      </xdr:nvCxnSpPr>
      <xdr:spPr>
        <a:xfrm>
          <a:off x="2908300" y="106152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87" name="楕円 186">
          <a:extLst>
            <a:ext uri="{FF2B5EF4-FFF2-40B4-BE49-F238E27FC236}">
              <a16:creationId xmlns:a16="http://schemas.microsoft.com/office/drawing/2014/main" id="{699F26BB-56F8-478C-AE94-AF404754BA3D}"/>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156754</xdr:rowOff>
    </xdr:to>
    <xdr:cxnSp macro="">
      <xdr:nvCxnSpPr>
        <xdr:cNvPr id="188" name="直線コネクタ 187">
          <a:extLst>
            <a:ext uri="{FF2B5EF4-FFF2-40B4-BE49-F238E27FC236}">
              <a16:creationId xmlns:a16="http://schemas.microsoft.com/office/drawing/2014/main" id="{D4BD8C27-33F6-42D5-AE6E-7C04EEE284E4}"/>
            </a:ext>
          </a:extLst>
        </xdr:cNvPr>
        <xdr:cNvCxnSpPr/>
      </xdr:nvCxnSpPr>
      <xdr:spPr>
        <a:xfrm>
          <a:off x="2019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598D4E79-BE49-46C6-87DE-822E54EBA42C}"/>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1816722E-34FC-4710-B490-DA028E90D5A0}"/>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3EDE61DD-E57A-47BA-9F44-9747DECDC56C}"/>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CCFADC97-AB0F-49C8-9824-5102FF2DD3B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D521ED9B-972F-461C-848F-06D76A06D866}"/>
            </a:ext>
          </a:extLst>
        </xdr:cNvPr>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27231</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6BA111B3-C479-4443-87C9-89FE26BAB190}"/>
            </a:ext>
          </a:extLst>
        </xdr:cNvPr>
        <xdr:cNvSpPr txBox="1"/>
      </xdr:nvSpPr>
      <xdr:spPr>
        <a:xfrm>
          <a:off x="2705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386A6FBB-77D5-44AD-8F21-F09CEE986CD9}"/>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924C73BE-909C-4D91-B370-6CE2BC1BC8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AF9EBE01-60BF-4F2E-91F2-2B162DD03D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C97CC7F-1A35-4897-9C9B-58925A1D75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9A61B534-C624-4B36-9C07-77CE630709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3423CD4D-AA59-4F37-AB63-6265DF8BB9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642EC815-9FB6-4132-81A3-E8B41A4CA1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8815B2A1-E3F4-4945-A2AA-18CDB3329A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A392B794-63EF-4FEA-BBF4-E9E2AF83CE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038563F-53B2-4FEB-9533-7732D26821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D2473F9B-C106-414E-8BD1-E05F7A3F1F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BC5FC556-3DDD-4B83-ACB4-ADD6BE5D1BF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72D1D7E8-50F1-42A6-8725-A183DE6CF56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7A85DA98-A4F4-4C9A-ADEF-67A7BCDED5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3ECEE523-3DB1-4C0C-8FB6-E98F76F09C4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5768BAA4-9712-4A46-BA75-D7FC41C138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14AC8E85-8930-400C-835E-C1E48FA96BA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DBFE3658-279E-47A5-9BEB-8C49C72063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42CE7715-5117-4430-A896-89B3242175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94949C3D-614D-4EF2-B23D-A0B2C8C3BBD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39968CC4-3B6F-462C-8B0A-E0071E54AF6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8B6EEAE-84C9-484C-8277-6181468D3F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8263B724-3A2F-4624-81CA-6C935CA0E87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67D7B158-F237-4C35-BCE2-D9EE0A90AB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220C79AA-BF87-49EF-A49C-494834F2C8B2}"/>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8DBB5069-7701-418B-A293-EFD12F103F36}"/>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98300DB2-B656-4234-A6C8-1441F394F058}"/>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304063BF-3429-4E4A-A1ED-E453DA8098CE}"/>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50A161EC-B1CF-4BF8-B34D-6B9B808689F7}"/>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9CF762C6-DCF6-4F4E-A276-DF51AEB3E6AC}"/>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615F2A9C-4E73-404B-9F25-00011E9AC606}"/>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09CEE16A-FC66-4EE3-860E-42C96A363BB7}"/>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0E6EFF6C-F872-474F-AC91-8DB83DD19E0E}"/>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0E050188-8943-41DA-8EE4-2CB0E00E758E}"/>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4EAB57C4-F261-49FE-BB1C-93307B53359D}"/>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2956543-498C-4414-A5A4-BC900509CC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9BD8619-5852-4324-8F94-96052247D3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FDA4F5A-FD9C-43EE-9DE5-4320115823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93A453A-49A9-4732-BCF4-FA40579F76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FCB4BA2-3CF0-43DD-95AB-53A1420C6B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137120</xdr:rowOff>
    </xdr:from>
    <xdr:to>
      <xdr:col>55</xdr:col>
      <xdr:colOff>50800</xdr:colOff>
      <xdr:row>61</xdr:row>
      <xdr:rowOff>67270</xdr:rowOff>
    </xdr:to>
    <xdr:sp macro="" textlink="">
      <xdr:nvSpPr>
        <xdr:cNvPr id="235" name="楕円 234">
          <a:extLst>
            <a:ext uri="{FF2B5EF4-FFF2-40B4-BE49-F238E27FC236}">
              <a16:creationId xmlns:a16="http://schemas.microsoft.com/office/drawing/2014/main" id="{E1D05E55-46C6-41DE-8F02-923BB4129ECC}"/>
            </a:ext>
          </a:extLst>
        </xdr:cNvPr>
        <xdr:cNvSpPr/>
      </xdr:nvSpPr>
      <xdr:spPr>
        <a:xfrm>
          <a:off x="10426700" y="104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159997</xdr:rowOff>
    </xdr:from>
    <xdr:ext cx="690189" cy="259045"/>
    <xdr:sp macro="" textlink="">
      <xdr:nvSpPr>
        <xdr:cNvPr id="236" name="【橋りょう・トンネル】&#10;一人当たり有形固定資産（償却資産）額該当値テキスト">
          <a:extLst>
            <a:ext uri="{FF2B5EF4-FFF2-40B4-BE49-F238E27FC236}">
              <a16:creationId xmlns:a16="http://schemas.microsoft.com/office/drawing/2014/main" id="{3FB26D97-29CE-467F-A6B0-267BE4863E78}"/>
            </a:ext>
          </a:extLst>
        </xdr:cNvPr>
        <xdr:cNvSpPr txBox="1"/>
      </xdr:nvSpPr>
      <xdr:spPr>
        <a:xfrm>
          <a:off x="10515600" y="102755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164928</xdr:rowOff>
    </xdr:from>
    <xdr:to>
      <xdr:col>50</xdr:col>
      <xdr:colOff>165100</xdr:colOff>
      <xdr:row>61</xdr:row>
      <xdr:rowOff>95078</xdr:rowOff>
    </xdr:to>
    <xdr:sp macro="" textlink="">
      <xdr:nvSpPr>
        <xdr:cNvPr id="237" name="楕円 236">
          <a:extLst>
            <a:ext uri="{FF2B5EF4-FFF2-40B4-BE49-F238E27FC236}">
              <a16:creationId xmlns:a16="http://schemas.microsoft.com/office/drawing/2014/main" id="{42550157-1054-4E88-85C0-4E0D3817AB83}"/>
            </a:ext>
          </a:extLst>
        </xdr:cNvPr>
        <xdr:cNvSpPr/>
      </xdr:nvSpPr>
      <xdr:spPr>
        <a:xfrm>
          <a:off x="9588500" y="10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16470</xdr:rowOff>
    </xdr:from>
    <xdr:to>
      <xdr:col>55</xdr:col>
      <xdr:colOff>0</xdr:colOff>
      <xdr:row>61</xdr:row>
      <xdr:rowOff>44278</xdr:rowOff>
    </xdr:to>
    <xdr:cxnSp macro="">
      <xdr:nvCxnSpPr>
        <xdr:cNvPr id="238" name="直線コネクタ 237">
          <a:extLst>
            <a:ext uri="{FF2B5EF4-FFF2-40B4-BE49-F238E27FC236}">
              <a16:creationId xmlns:a16="http://schemas.microsoft.com/office/drawing/2014/main" id="{F4308E3E-92F4-4793-A33B-55327D962D97}"/>
            </a:ext>
          </a:extLst>
        </xdr:cNvPr>
        <xdr:cNvCxnSpPr/>
      </xdr:nvCxnSpPr>
      <xdr:spPr>
        <a:xfrm flipV="1">
          <a:off x="9639300" y="10474920"/>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25242</xdr:rowOff>
    </xdr:from>
    <xdr:to>
      <xdr:col>46</xdr:col>
      <xdr:colOff>38100</xdr:colOff>
      <xdr:row>61</xdr:row>
      <xdr:rowOff>126842</xdr:rowOff>
    </xdr:to>
    <xdr:sp macro="" textlink="">
      <xdr:nvSpPr>
        <xdr:cNvPr id="239" name="楕円 238">
          <a:extLst>
            <a:ext uri="{FF2B5EF4-FFF2-40B4-BE49-F238E27FC236}">
              <a16:creationId xmlns:a16="http://schemas.microsoft.com/office/drawing/2014/main" id="{6E30EAC3-BE21-44DF-991D-16EC39C053CF}"/>
            </a:ext>
          </a:extLst>
        </xdr:cNvPr>
        <xdr:cNvSpPr/>
      </xdr:nvSpPr>
      <xdr:spPr>
        <a:xfrm>
          <a:off x="8699500" y="104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44278</xdr:rowOff>
    </xdr:from>
    <xdr:to>
      <xdr:col>50</xdr:col>
      <xdr:colOff>114300</xdr:colOff>
      <xdr:row>61</xdr:row>
      <xdr:rowOff>76042</xdr:rowOff>
    </xdr:to>
    <xdr:cxnSp macro="">
      <xdr:nvCxnSpPr>
        <xdr:cNvPr id="240" name="直線コネクタ 239">
          <a:extLst>
            <a:ext uri="{FF2B5EF4-FFF2-40B4-BE49-F238E27FC236}">
              <a16:creationId xmlns:a16="http://schemas.microsoft.com/office/drawing/2014/main" id="{A6CA8C8C-A6BD-439C-8BDD-966FEE304EED}"/>
            </a:ext>
          </a:extLst>
        </xdr:cNvPr>
        <xdr:cNvCxnSpPr/>
      </xdr:nvCxnSpPr>
      <xdr:spPr>
        <a:xfrm flipV="1">
          <a:off x="8750300" y="10502728"/>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36786</xdr:rowOff>
    </xdr:from>
    <xdr:to>
      <xdr:col>41</xdr:col>
      <xdr:colOff>101600</xdr:colOff>
      <xdr:row>61</xdr:row>
      <xdr:rowOff>138386</xdr:rowOff>
    </xdr:to>
    <xdr:sp macro="" textlink="">
      <xdr:nvSpPr>
        <xdr:cNvPr id="241" name="楕円 240">
          <a:extLst>
            <a:ext uri="{FF2B5EF4-FFF2-40B4-BE49-F238E27FC236}">
              <a16:creationId xmlns:a16="http://schemas.microsoft.com/office/drawing/2014/main" id="{00681D27-5C63-4348-9B4D-BED416171E6D}"/>
            </a:ext>
          </a:extLst>
        </xdr:cNvPr>
        <xdr:cNvSpPr/>
      </xdr:nvSpPr>
      <xdr:spPr>
        <a:xfrm>
          <a:off x="7810500" y="10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76042</xdr:rowOff>
    </xdr:from>
    <xdr:to>
      <xdr:col>45</xdr:col>
      <xdr:colOff>177800</xdr:colOff>
      <xdr:row>61</xdr:row>
      <xdr:rowOff>87586</xdr:rowOff>
    </xdr:to>
    <xdr:cxnSp macro="">
      <xdr:nvCxnSpPr>
        <xdr:cNvPr id="242" name="直線コネクタ 241">
          <a:extLst>
            <a:ext uri="{FF2B5EF4-FFF2-40B4-BE49-F238E27FC236}">
              <a16:creationId xmlns:a16="http://schemas.microsoft.com/office/drawing/2014/main" id="{61CCAD1F-3311-4EB3-A698-37AB105DF865}"/>
            </a:ext>
          </a:extLst>
        </xdr:cNvPr>
        <xdr:cNvCxnSpPr/>
      </xdr:nvCxnSpPr>
      <xdr:spPr>
        <a:xfrm flipV="1">
          <a:off x="7861300" y="1053449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B7806D28-8C34-45A2-87E1-2E2CBE0CD765}"/>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3514F61B-2012-44E7-8D26-2469C4205200}"/>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07EEAEDD-5FA5-4A91-B268-F5CAE276CC48}"/>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A009E89A-718E-4851-AFBF-28C2D321B10F}"/>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111605</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44D6C096-C4F4-41F5-8040-5D31FD92B30C}"/>
            </a:ext>
          </a:extLst>
        </xdr:cNvPr>
        <xdr:cNvSpPr txBox="1"/>
      </xdr:nvSpPr>
      <xdr:spPr>
        <a:xfrm>
          <a:off x="9281505" y="10227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143369</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F3020163-2730-4D2F-92A4-839F713F1350}"/>
            </a:ext>
          </a:extLst>
        </xdr:cNvPr>
        <xdr:cNvSpPr txBox="1"/>
      </xdr:nvSpPr>
      <xdr:spPr>
        <a:xfrm>
          <a:off x="8405205" y="10258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154913</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F792E9E5-BF05-4B61-AF54-E05FBC78E3D6}"/>
            </a:ext>
          </a:extLst>
        </xdr:cNvPr>
        <xdr:cNvSpPr txBox="1"/>
      </xdr:nvSpPr>
      <xdr:spPr>
        <a:xfrm>
          <a:off x="7516205" y="10270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6E191A0-990E-49C9-BAFB-2C92ED241F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FCBE0B69-8938-46EF-8C17-8C48DE3B87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CE80F707-34A9-4AB9-B9DC-DD16327BB0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8B3295A-5C79-4570-AB7A-92EB894308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64A49ECB-1830-443A-8FED-9D61203A99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99F096E0-30BE-4711-A978-EFDAB62661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8059D17-37E7-4DE2-A60F-4444A17BAF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639DDA46-5480-4831-BA4E-E2D326DC34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6AB474B-CBA0-4DAA-ADB4-498B103204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8A67B587-0BC5-43F7-9761-D9D02DBBEC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162C17B-2178-41C3-9A04-D573CCE0FD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8F90932B-F044-418D-B658-6C932EC6B4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E4A7CC0C-1EFE-4BDF-953F-8F80598245A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29A2E0CD-49FC-4257-A02A-4263CCADEEB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68E908E0-2C89-40D9-A72F-D9D989B34B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50D4E59A-21C7-4B87-9C4A-A54431FF9F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6C338C32-932C-4D61-A8E0-90AD14A6E18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6CE448FE-D5C7-4EE1-B482-641427B71A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E95C4DB7-2E50-457A-A09B-45930E3461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055E236A-81A2-49EE-B71A-7B2047C8BCD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46BE9209-DF5F-4F38-999D-585812BCB71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88E11C66-3A07-4AD1-9C85-52CA9AC4FC2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9FE1BC53-0411-4142-BE96-B03BB03C91D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D5C6F0E5-5E27-4836-A17C-E7A583CF04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B370B95C-4386-4D45-9542-345028DB53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E25065E0-1ED6-416D-A388-C1381BAD6B52}"/>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14D53D0A-4D68-4A69-B700-2F67703D706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F7758EE7-1778-4AD0-A933-5CAB1D563C0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F8CC9B5A-A261-41C9-A14C-12F2B8A54DCC}"/>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a:extLst>
            <a:ext uri="{FF2B5EF4-FFF2-40B4-BE49-F238E27FC236}">
              <a16:creationId xmlns:a16="http://schemas.microsoft.com/office/drawing/2014/main" id="{6A1CC341-4FEF-4579-A238-44180C5277D3}"/>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2F86AEAD-4167-44B8-B968-AC1FCCFE23D6}"/>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a:extLst>
            <a:ext uri="{FF2B5EF4-FFF2-40B4-BE49-F238E27FC236}">
              <a16:creationId xmlns:a16="http://schemas.microsoft.com/office/drawing/2014/main" id="{66150772-D35E-46C1-93FE-5DDE2F883B39}"/>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a:extLst>
            <a:ext uri="{FF2B5EF4-FFF2-40B4-BE49-F238E27FC236}">
              <a16:creationId xmlns:a16="http://schemas.microsoft.com/office/drawing/2014/main" id="{D53AA222-0D5D-4B34-B300-B71AF3E8733F}"/>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a:extLst>
            <a:ext uri="{FF2B5EF4-FFF2-40B4-BE49-F238E27FC236}">
              <a16:creationId xmlns:a16="http://schemas.microsoft.com/office/drawing/2014/main" id="{E5D7030A-9669-4DE2-89D2-01154E82CAAB}"/>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a:extLst>
            <a:ext uri="{FF2B5EF4-FFF2-40B4-BE49-F238E27FC236}">
              <a16:creationId xmlns:a16="http://schemas.microsoft.com/office/drawing/2014/main" id="{9B94090D-FFC8-4054-A65D-0A7780D2B65C}"/>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a:extLst>
            <a:ext uri="{FF2B5EF4-FFF2-40B4-BE49-F238E27FC236}">
              <a16:creationId xmlns:a16="http://schemas.microsoft.com/office/drawing/2014/main" id="{BE548F26-C0FE-4288-9FA2-418BA436572C}"/>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3212B93-2AE1-4C1D-86E2-555968FB41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6FDBD20-6BCA-49D2-A092-1DD86F8976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6DC912C-149C-4DC5-995B-5B8C70FC196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00E4D6F-2D56-4323-9506-C8F90EE2B9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4412B61-E735-468B-B046-E241F5E57C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150586</xdr:rowOff>
    </xdr:from>
    <xdr:to>
      <xdr:col>24</xdr:col>
      <xdr:colOff>114300</xdr:colOff>
      <xdr:row>81</xdr:row>
      <xdr:rowOff>80736</xdr:rowOff>
    </xdr:to>
    <xdr:sp macro="" textlink="">
      <xdr:nvSpPr>
        <xdr:cNvPr id="291" name="楕円 290">
          <a:extLst>
            <a:ext uri="{FF2B5EF4-FFF2-40B4-BE49-F238E27FC236}">
              <a16:creationId xmlns:a16="http://schemas.microsoft.com/office/drawing/2014/main" id="{1511D408-9F86-48A4-8137-149B8243E281}"/>
            </a:ext>
          </a:extLst>
        </xdr:cNvPr>
        <xdr:cNvSpPr/>
      </xdr:nvSpPr>
      <xdr:spPr>
        <a:xfrm>
          <a:off x="4584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2013</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EA4438AF-480A-4FAD-9E17-8A4A4028A8C3}"/>
            </a:ext>
          </a:extLst>
        </xdr:cNvPr>
        <xdr:cNvSpPr txBox="1"/>
      </xdr:nvSpPr>
      <xdr:spPr>
        <a:xfrm>
          <a:off x="4673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103232</xdr:rowOff>
    </xdr:from>
    <xdr:to>
      <xdr:col>20</xdr:col>
      <xdr:colOff>38100</xdr:colOff>
      <xdr:row>81</xdr:row>
      <xdr:rowOff>33382</xdr:rowOff>
    </xdr:to>
    <xdr:sp macro="" textlink="">
      <xdr:nvSpPr>
        <xdr:cNvPr id="293" name="楕円 292">
          <a:extLst>
            <a:ext uri="{FF2B5EF4-FFF2-40B4-BE49-F238E27FC236}">
              <a16:creationId xmlns:a16="http://schemas.microsoft.com/office/drawing/2014/main" id="{DCCF3ADD-103D-47E8-906F-CB24958DCCFF}"/>
            </a:ext>
          </a:extLst>
        </xdr:cNvPr>
        <xdr:cNvSpPr/>
      </xdr:nvSpPr>
      <xdr:spPr>
        <a:xfrm>
          <a:off x="3746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154032</xdr:rowOff>
    </xdr:from>
    <xdr:to>
      <xdr:col>24</xdr:col>
      <xdr:colOff>63500</xdr:colOff>
      <xdr:row>81</xdr:row>
      <xdr:rowOff>29936</xdr:rowOff>
    </xdr:to>
    <xdr:cxnSp macro="">
      <xdr:nvCxnSpPr>
        <xdr:cNvPr id="294" name="直線コネクタ 293">
          <a:extLst>
            <a:ext uri="{FF2B5EF4-FFF2-40B4-BE49-F238E27FC236}">
              <a16:creationId xmlns:a16="http://schemas.microsoft.com/office/drawing/2014/main" id="{A876175D-1B20-4892-893D-1082CD3C51D8}"/>
            </a:ext>
          </a:extLst>
        </xdr:cNvPr>
        <xdr:cNvCxnSpPr/>
      </xdr:nvCxnSpPr>
      <xdr:spPr>
        <a:xfrm>
          <a:off x="3797300" y="1387003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85271</xdr:rowOff>
    </xdr:from>
    <xdr:to>
      <xdr:col>15</xdr:col>
      <xdr:colOff>101600</xdr:colOff>
      <xdr:row>81</xdr:row>
      <xdr:rowOff>15421</xdr:rowOff>
    </xdr:to>
    <xdr:sp macro="" textlink="">
      <xdr:nvSpPr>
        <xdr:cNvPr id="295" name="楕円 294">
          <a:extLst>
            <a:ext uri="{FF2B5EF4-FFF2-40B4-BE49-F238E27FC236}">
              <a16:creationId xmlns:a16="http://schemas.microsoft.com/office/drawing/2014/main" id="{A9BA5209-E1ED-492E-90C8-0A22B17E6320}"/>
            </a:ext>
          </a:extLst>
        </xdr:cNvPr>
        <xdr:cNvSpPr/>
      </xdr:nvSpPr>
      <xdr:spPr>
        <a:xfrm>
          <a:off x="2857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136071</xdr:rowOff>
    </xdr:from>
    <xdr:to>
      <xdr:col>19</xdr:col>
      <xdr:colOff>177800</xdr:colOff>
      <xdr:row>80</xdr:row>
      <xdr:rowOff>154032</xdr:rowOff>
    </xdr:to>
    <xdr:cxnSp macro="">
      <xdr:nvCxnSpPr>
        <xdr:cNvPr id="296" name="直線コネクタ 295">
          <a:extLst>
            <a:ext uri="{FF2B5EF4-FFF2-40B4-BE49-F238E27FC236}">
              <a16:creationId xmlns:a16="http://schemas.microsoft.com/office/drawing/2014/main" id="{D7C676C9-FE21-4E07-802C-7DED885022C1}"/>
            </a:ext>
          </a:extLst>
        </xdr:cNvPr>
        <xdr:cNvCxnSpPr/>
      </xdr:nvCxnSpPr>
      <xdr:spPr>
        <a:xfrm>
          <a:off x="2908300" y="138520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7" name="楕円 296">
          <a:extLst>
            <a:ext uri="{FF2B5EF4-FFF2-40B4-BE49-F238E27FC236}">
              <a16:creationId xmlns:a16="http://schemas.microsoft.com/office/drawing/2014/main" id="{B843F5DB-3DBB-4876-9B71-D1056ED5D37C}"/>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26670</xdr:rowOff>
    </xdr:to>
    <xdr:cxnSp macro="">
      <xdr:nvCxnSpPr>
        <xdr:cNvPr id="298" name="直線コネクタ 297">
          <a:extLst>
            <a:ext uri="{FF2B5EF4-FFF2-40B4-BE49-F238E27FC236}">
              <a16:creationId xmlns:a16="http://schemas.microsoft.com/office/drawing/2014/main" id="{CBD608EA-DA9B-49F3-A26E-12DC45B28558}"/>
            </a:ext>
          </a:extLst>
        </xdr:cNvPr>
        <xdr:cNvCxnSpPr/>
      </xdr:nvCxnSpPr>
      <xdr:spPr>
        <a:xfrm flipV="1">
          <a:off x="2019300" y="138520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99" name="n_1aveValue【公営住宅】&#10;有形固定資産減価償却率">
          <a:extLst>
            <a:ext uri="{FF2B5EF4-FFF2-40B4-BE49-F238E27FC236}">
              <a16:creationId xmlns:a16="http://schemas.microsoft.com/office/drawing/2014/main" id="{124294DD-261C-484B-BA95-01AD7445C2BF}"/>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00" name="n_2aveValue【公営住宅】&#10;有形固定資産減価償却率">
          <a:extLst>
            <a:ext uri="{FF2B5EF4-FFF2-40B4-BE49-F238E27FC236}">
              <a16:creationId xmlns:a16="http://schemas.microsoft.com/office/drawing/2014/main" id="{6B8B1C05-5C52-449F-9127-817B180361C9}"/>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01" name="n_3aveValue【公営住宅】&#10;有形固定資産減価償却率">
          <a:extLst>
            <a:ext uri="{FF2B5EF4-FFF2-40B4-BE49-F238E27FC236}">
              <a16:creationId xmlns:a16="http://schemas.microsoft.com/office/drawing/2014/main" id="{1B51DE15-1A63-46F1-AEF9-DA94166E768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02" name="n_4aveValue【公営住宅】&#10;有形固定資産減価償却率">
          <a:extLst>
            <a:ext uri="{FF2B5EF4-FFF2-40B4-BE49-F238E27FC236}">
              <a16:creationId xmlns:a16="http://schemas.microsoft.com/office/drawing/2014/main" id="{4C6985B0-BCC0-4C44-8599-0D4204F27B1D}"/>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49909</xdr:rowOff>
    </xdr:from>
    <xdr:ext cx="405111" cy="259045"/>
    <xdr:sp macro="" textlink="">
      <xdr:nvSpPr>
        <xdr:cNvPr id="303" name="n_1mainValue【公営住宅】&#10;有形固定資産減価償却率">
          <a:extLst>
            <a:ext uri="{FF2B5EF4-FFF2-40B4-BE49-F238E27FC236}">
              <a16:creationId xmlns:a16="http://schemas.microsoft.com/office/drawing/2014/main" id="{6FCDD86C-EB0B-49C2-B6FD-14E23256B2DF}"/>
            </a:ext>
          </a:extLst>
        </xdr:cNvPr>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31948</xdr:rowOff>
    </xdr:from>
    <xdr:ext cx="405111" cy="259045"/>
    <xdr:sp macro="" textlink="">
      <xdr:nvSpPr>
        <xdr:cNvPr id="304" name="n_2mainValue【公営住宅】&#10;有形固定資産減価償却率">
          <a:extLst>
            <a:ext uri="{FF2B5EF4-FFF2-40B4-BE49-F238E27FC236}">
              <a16:creationId xmlns:a16="http://schemas.microsoft.com/office/drawing/2014/main" id="{E5EF9E19-A1D4-4897-A5B2-119FAC021761}"/>
            </a:ext>
          </a:extLst>
        </xdr:cNvPr>
        <xdr:cNvSpPr txBox="1"/>
      </xdr:nvSpPr>
      <xdr:spPr>
        <a:xfrm>
          <a:off x="2705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5" name="n_3mainValue【公営住宅】&#10;有形固定資産減価償却率">
          <a:extLst>
            <a:ext uri="{FF2B5EF4-FFF2-40B4-BE49-F238E27FC236}">
              <a16:creationId xmlns:a16="http://schemas.microsoft.com/office/drawing/2014/main" id="{DF397648-E94F-41D5-99A9-474387C4A590}"/>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61D2717C-FD2A-4D26-BA81-85DC17204F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126DB95-17D8-4D5E-B468-AC885E4D25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5371CDEE-0CF1-43D5-9E1B-3BE5239232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E2759E99-0099-429F-89B8-8612960883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6B53FC83-8491-43B5-A2F9-7DE27A9AB2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3C5442C6-199D-4337-B97D-2195BBE32E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87958E64-037E-4652-B36F-10190B2689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582C5E3F-D4F7-48B1-9FDC-FA18547FEA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2D3A3972-6FA7-482B-BC8E-F4540CC1CD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5F1A4120-F8D8-45E3-9815-4D60D87427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46B7107C-D709-4615-A92A-51906CBCF3E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3DA9ACDD-E65C-4096-95DA-B6CBF37692D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8704567A-0318-4471-A515-66876D52ED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9334B5CB-A5C2-47FA-A309-FA7692F613B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813B5130-5877-461C-9CDC-66ECA5EB35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F8CED4E8-EBE1-4964-A37B-84A61F3B473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2D30B894-6A61-4387-BB06-0CB204E3FB9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E7404654-654C-41AE-8559-B1E1E28A0CB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14332E89-95C5-4CFC-8470-BD85476599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922C4451-451E-4204-8624-8451D09E8F9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F625044C-E8F1-4A8B-9074-8A3D0A331E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a:extLst>
            <a:ext uri="{FF2B5EF4-FFF2-40B4-BE49-F238E27FC236}">
              <a16:creationId xmlns:a16="http://schemas.microsoft.com/office/drawing/2014/main" id="{24D7192C-5119-495F-BC6F-3CC73F193C39}"/>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a:extLst>
            <a:ext uri="{FF2B5EF4-FFF2-40B4-BE49-F238E27FC236}">
              <a16:creationId xmlns:a16="http://schemas.microsoft.com/office/drawing/2014/main" id="{890420D3-D15D-4FE5-809D-CCF20860C977}"/>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a:extLst>
            <a:ext uri="{FF2B5EF4-FFF2-40B4-BE49-F238E27FC236}">
              <a16:creationId xmlns:a16="http://schemas.microsoft.com/office/drawing/2014/main" id="{5A7E6868-E4C5-468D-8517-239A9E3D3F4C}"/>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a:extLst>
            <a:ext uri="{FF2B5EF4-FFF2-40B4-BE49-F238E27FC236}">
              <a16:creationId xmlns:a16="http://schemas.microsoft.com/office/drawing/2014/main" id="{AD4C907A-77AE-4495-B476-10CCE8FD8568}"/>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a:extLst>
            <a:ext uri="{FF2B5EF4-FFF2-40B4-BE49-F238E27FC236}">
              <a16:creationId xmlns:a16="http://schemas.microsoft.com/office/drawing/2014/main" id="{F564B62D-3733-4635-8AE4-11013259B15B}"/>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32" name="【公営住宅】&#10;一人当たり面積平均値テキスト">
          <a:extLst>
            <a:ext uri="{FF2B5EF4-FFF2-40B4-BE49-F238E27FC236}">
              <a16:creationId xmlns:a16="http://schemas.microsoft.com/office/drawing/2014/main" id="{A6B1AE45-202F-4EC8-9981-FB6D220A7693}"/>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a:extLst>
            <a:ext uri="{FF2B5EF4-FFF2-40B4-BE49-F238E27FC236}">
              <a16:creationId xmlns:a16="http://schemas.microsoft.com/office/drawing/2014/main" id="{BA8F3E8B-7744-4352-9B92-9BECA0FF264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a:extLst>
            <a:ext uri="{FF2B5EF4-FFF2-40B4-BE49-F238E27FC236}">
              <a16:creationId xmlns:a16="http://schemas.microsoft.com/office/drawing/2014/main" id="{1BA6526F-AB72-4250-B254-E98796D96148}"/>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a:extLst>
            <a:ext uri="{FF2B5EF4-FFF2-40B4-BE49-F238E27FC236}">
              <a16:creationId xmlns:a16="http://schemas.microsoft.com/office/drawing/2014/main" id="{E2548BD5-117F-47D6-8179-B6C22661462C}"/>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a:extLst>
            <a:ext uri="{FF2B5EF4-FFF2-40B4-BE49-F238E27FC236}">
              <a16:creationId xmlns:a16="http://schemas.microsoft.com/office/drawing/2014/main" id="{3325A900-5A48-4DA9-82B0-000903C1A146}"/>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a:extLst>
            <a:ext uri="{FF2B5EF4-FFF2-40B4-BE49-F238E27FC236}">
              <a16:creationId xmlns:a16="http://schemas.microsoft.com/office/drawing/2014/main" id="{130BDDD0-29BA-46A7-8E8C-3F899C8C378C}"/>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904D50D-0FA6-4E2B-9BF0-C65493C1A9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ECFBB1C-3166-4617-97C6-8493B412921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D0A5388-5B7A-4FFD-B880-C023CD2463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076D650-60F5-46B9-8924-4329FDABF6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B204093-6ECA-41EA-8EC6-3A2D1F5AAFA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30643</xdr:rowOff>
    </xdr:from>
    <xdr:to>
      <xdr:col>55</xdr:col>
      <xdr:colOff>50800</xdr:colOff>
      <xdr:row>84</xdr:row>
      <xdr:rowOff>132243</xdr:rowOff>
    </xdr:to>
    <xdr:sp macro="" textlink="">
      <xdr:nvSpPr>
        <xdr:cNvPr id="343" name="楕円 342">
          <a:extLst>
            <a:ext uri="{FF2B5EF4-FFF2-40B4-BE49-F238E27FC236}">
              <a16:creationId xmlns:a16="http://schemas.microsoft.com/office/drawing/2014/main" id="{0B941651-6126-45EE-942B-E2E02BDC122A}"/>
            </a:ext>
          </a:extLst>
        </xdr:cNvPr>
        <xdr:cNvSpPr/>
      </xdr:nvSpPr>
      <xdr:spPr>
        <a:xfrm>
          <a:off x="10426700" y="14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53520</xdr:rowOff>
    </xdr:from>
    <xdr:ext cx="469744" cy="259045"/>
    <xdr:sp macro="" textlink="">
      <xdr:nvSpPr>
        <xdr:cNvPr id="344" name="【公営住宅】&#10;一人当たり面積該当値テキスト">
          <a:extLst>
            <a:ext uri="{FF2B5EF4-FFF2-40B4-BE49-F238E27FC236}">
              <a16:creationId xmlns:a16="http://schemas.microsoft.com/office/drawing/2014/main" id="{7B3FA9BD-F0E4-43DE-8229-A81413F02C91}"/>
            </a:ext>
          </a:extLst>
        </xdr:cNvPr>
        <xdr:cNvSpPr txBox="1"/>
      </xdr:nvSpPr>
      <xdr:spPr>
        <a:xfrm>
          <a:off x="10515600" y="1428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42942</xdr:rowOff>
    </xdr:from>
    <xdr:to>
      <xdr:col>50</xdr:col>
      <xdr:colOff>165100</xdr:colOff>
      <xdr:row>84</xdr:row>
      <xdr:rowOff>144542</xdr:rowOff>
    </xdr:to>
    <xdr:sp macro="" textlink="">
      <xdr:nvSpPr>
        <xdr:cNvPr id="345" name="楕円 344">
          <a:extLst>
            <a:ext uri="{FF2B5EF4-FFF2-40B4-BE49-F238E27FC236}">
              <a16:creationId xmlns:a16="http://schemas.microsoft.com/office/drawing/2014/main" id="{146232A2-590C-4692-A2B8-D7F5698C6D6B}"/>
            </a:ext>
          </a:extLst>
        </xdr:cNvPr>
        <xdr:cNvSpPr/>
      </xdr:nvSpPr>
      <xdr:spPr>
        <a:xfrm>
          <a:off x="9588500" y="14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81443</xdr:rowOff>
    </xdr:from>
    <xdr:to>
      <xdr:col>55</xdr:col>
      <xdr:colOff>0</xdr:colOff>
      <xdr:row>84</xdr:row>
      <xdr:rowOff>93742</xdr:rowOff>
    </xdr:to>
    <xdr:cxnSp macro="">
      <xdr:nvCxnSpPr>
        <xdr:cNvPr id="346" name="直線コネクタ 345">
          <a:extLst>
            <a:ext uri="{FF2B5EF4-FFF2-40B4-BE49-F238E27FC236}">
              <a16:creationId xmlns:a16="http://schemas.microsoft.com/office/drawing/2014/main" id="{B48A0527-550C-4A2C-8E56-3113B1037E20}"/>
            </a:ext>
          </a:extLst>
        </xdr:cNvPr>
        <xdr:cNvCxnSpPr/>
      </xdr:nvCxnSpPr>
      <xdr:spPr>
        <a:xfrm flipV="1">
          <a:off x="9639300" y="14483243"/>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55742</xdr:rowOff>
    </xdr:from>
    <xdr:to>
      <xdr:col>46</xdr:col>
      <xdr:colOff>38100</xdr:colOff>
      <xdr:row>84</xdr:row>
      <xdr:rowOff>157342</xdr:rowOff>
    </xdr:to>
    <xdr:sp macro="" textlink="">
      <xdr:nvSpPr>
        <xdr:cNvPr id="347" name="楕円 346">
          <a:extLst>
            <a:ext uri="{FF2B5EF4-FFF2-40B4-BE49-F238E27FC236}">
              <a16:creationId xmlns:a16="http://schemas.microsoft.com/office/drawing/2014/main" id="{4BA56505-E72D-4CE1-B6BC-809514C89180}"/>
            </a:ext>
          </a:extLst>
        </xdr:cNvPr>
        <xdr:cNvSpPr/>
      </xdr:nvSpPr>
      <xdr:spPr>
        <a:xfrm>
          <a:off x="8699500" y="144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93742</xdr:rowOff>
    </xdr:from>
    <xdr:to>
      <xdr:col>50</xdr:col>
      <xdr:colOff>114300</xdr:colOff>
      <xdr:row>84</xdr:row>
      <xdr:rowOff>106542</xdr:rowOff>
    </xdr:to>
    <xdr:cxnSp macro="">
      <xdr:nvCxnSpPr>
        <xdr:cNvPr id="348" name="直線コネクタ 347">
          <a:extLst>
            <a:ext uri="{FF2B5EF4-FFF2-40B4-BE49-F238E27FC236}">
              <a16:creationId xmlns:a16="http://schemas.microsoft.com/office/drawing/2014/main" id="{416D163E-2843-49D1-AF80-C00EEE82625D}"/>
            </a:ext>
          </a:extLst>
        </xdr:cNvPr>
        <xdr:cNvCxnSpPr/>
      </xdr:nvCxnSpPr>
      <xdr:spPr>
        <a:xfrm flipV="1">
          <a:off x="8750300" y="14495542"/>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20951</xdr:rowOff>
    </xdr:from>
    <xdr:to>
      <xdr:col>41</xdr:col>
      <xdr:colOff>101600</xdr:colOff>
      <xdr:row>84</xdr:row>
      <xdr:rowOff>122551</xdr:rowOff>
    </xdr:to>
    <xdr:sp macro="" textlink="">
      <xdr:nvSpPr>
        <xdr:cNvPr id="349" name="楕円 348">
          <a:extLst>
            <a:ext uri="{FF2B5EF4-FFF2-40B4-BE49-F238E27FC236}">
              <a16:creationId xmlns:a16="http://schemas.microsoft.com/office/drawing/2014/main" id="{B9FB7D84-3338-4B93-8974-79A8EA319BE6}"/>
            </a:ext>
          </a:extLst>
        </xdr:cNvPr>
        <xdr:cNvSpPr/>
      </xdr:nvSpPr>
      <xdr:spPr>
        <a:xfrm>
          <a:off x="7810500" y="144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71751</xdr:rowOff>
    </xdr:from>
    <xdr:to>
      <xdr:col>45</xdr:col>
      <xdr:colOff>177800</xdr:colOff>
      <xdr:row>84</xdr:row>
      <xdr:rowOff>106542</xdr:rowOff>
    </xdr:to>
    <xdr:cxnSp macro="">
      <xdr:nvCxnSpPr>
        <xdr:cNvPr id="350" name="直線コネクタ 349">
          <a:extLst>
            <a:ext uri="{FF2B5EF4-FFF2-40B4-BE49-F238E27FC236}">
              <a16:creationId xmlns:a16="http://schemas.microsoft.com/office/drawing/2014/main" id="{7417EF36-6B1B-4B1A-9FE6-916A1685A01F}"/>
            </a:ext>
          </a:extLst>
        </xdr:cNvPr>
        <xdr:cNvCxnSpPr/>
      </xdr:nvCxnSpPr>
      <xdr:spPr>
        <a:xfrm>
          <a:off x="7861300" y="14473551"/>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51" name="n_1aveValue【公営住宅】&#10;一人当たり面積">
          <a:extLst>
            <a:ext uri="{FF2B5EF4-FFF2-40B4-BE49-F238E27FC236}">
              <a16:creationId xmlns:a16="http://schemas.microsoft.com/office/drawing/2014/main" id="{B007EA43-E5EB-4811-8DE8-6AD81ABF79DA}"/>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52" name="n_2aveValue【公営住宅】&#10;一人当たり面積">
          <a:extLst>
            <a:ext uri="{FF2B5EF4-FFF2-40B4-BE49-F238E27FC236}">
              <a16:creationId xmlns:a16="http://schemas.microsoft.com/office/drawing/2014/main" id="{9FE17BA2-4167-4C1A-8CAB-C910F53B7119}"/>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53" name="n_3aveValue【公営住宅】&#10;一人当たり面積">
          <a:extLst>
            <a:ext uri="{FF2B5EF4-FFF2-40B4-BE49-F238E27FC236}">
              <a16:creationId xmlns:a16="http://schemas.microsoft.com/office/drawing/2014/main" id="{9F43C59D-4634-4806-B553-5895DBCC5279}"/>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54" name="n_4aveValue【公営住宅】&#10;一人当たり面積">
          <a:extLst>
            <a:ext uri="{FF2B5EF4-FFF2-40B4-BE49-F238E27FC236}">
              <a16:creationId xmlns:a16="http://schemas.microsoft.com/office/drawing/2014/main" id="{9799FE22-B4F3-4CC0-A0AD-CE0FB691CBFF}"/>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161069</xdr:rowOff>
    </xdr:from>
    <xdr:ext cx="469744" cy="259045"/>
    <xdr:sp macro="" textlink="">
      <xdr:nvSpPr>
        <xdr:cNvPr id="355" name="n_1mainValue【公営住宅】&#10;一人当たり面積">
          <a:extLst>
            <a:ext uri="{FF2B5EF4-FFF2-40B4-BE49-F238E27FC236}">
              <a16:creationId xmlns:a16="http://schemas.microsoft.com/office/drawing/2014/main" id="{DF281375-9ABF-47EA-A2D4-EF98EBA05908}"/>
            </a:ext>
          </a:extLst>
        </xdr:cNvPr>
        <xdr:cNvSpPr txBox="1"/>
      </xdr:nvSpPr>
      <xdr:spPr>
        <a:xfrm>
          <a:off x="9391727" y="1421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2419</xdr:rowOff>
    </xdr:from>
    <xdr:ext cx="469744" cy="259045"/>
    <xdr:sp macro="" textlink="">
      <xdr:nvSpPr>
        <xdr:cNvPr id="356" name="n_2mainValue【公営住宅】&#10;一人当たり面積">
          <a:extLst>
            <a:ext uri="{FF2B5EF4-FFF2-40B4-BE49-F238E27FC236}">
              <a16:creationId xmlns:a16="http://schemas.microsoft.com/office/drawing/2014/main" id="{2EC44693-CB3E-4386-958A-D27983D22D9E}"/>
            </a:ext>
          </a:extLst>
        </xdr:cNvPr>
        <xdr:cNvSpPr txBox="1"/>
      </xdr:nvSpPr>
      <xdr:spPr>
        <a:xfrm>
          <a:off x="8515427" y="142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139078</xdr:rowOff>
    </xdr:from>
    <xdr:ext cx="469744" cy="259045"/>
    <xdr:sp macro="" textlink="">
      <xdr:nvSpPr>
        <xdr:cNvPr id="357" name="n_3mainValue【公営住宅】&#10;一人当たり面積">
          <a:extLst>
            <a:ext uri="{FF2B5EF4-FFF2-40B4-BE49-F238E27FC236}">
              <a16:creationId xmlns:a16="http://schemas.microsoft.com/office/drawing/2014/main" id="{0DBDBE08-3BE8-4106-B839-D44E087B22A5}"/>
            </a:ext>
          </a:extLst>
        </xdr:cNvPr>
        <xdr:cNvSpPr txBox="1"/>
      </xdr:nvSpPr>
      <xdr:spPr>
        <a:xfrm>
          <a:off x="7626427" y="141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89039CEE-174F-49E7-AE36-A5DFCA88CB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9B81E60C-ECEE-4CA5-A8FF-18643FB16B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482BC457-8155-4E6A-AF3F-AB0347EFED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E60BE4DE-7CD5-4202-B7B5-623B719FDA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FB859E45-2594-40B5-B86D-3C8B7C77CC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30A0ACA5-7D87-4FB6-B51F-260765EF0E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1A025DE1-3065-4487-A26F-F5EA1553EA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A6C193BA-67EA-4A51-AE9B-B0601D98A7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B92E9664-5136-415D-83AA-B4783A599A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175C7356-B461-404B-9B4C-20B1EF99B8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258A6335-495F-4CD0-AFE3-EDF8EDF116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BB823F06-88A5-4FFF-9F75-C1D6E97A70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A634A6C4-4AFE-4E26-8C10-F204A18209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84268E5A-DD5E-402F-BDB1-0A8DBE39B6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1E9C77E0-8398-4BBE-8371-75F4633F49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EFFB55E0-A100-42B6-B3D0-37C133D3CB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B5CFF114-3E44-4A1A-9AAE-F82BCEE28D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6952C787-9955-440A-B64F-37A0328F14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EB70229E-59FF-4729-AA25-0345CF5D63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1FD06541-AB0F-47E2-9413-6F727E4E4B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3619A99A-0879-40A1-83FF-66C996023C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19B4FC74-14C3-4757-BBEB-5FCE3D5EE4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39B64B80-838F-4F9F-A3DE-E4687A5187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FE1F4311-44D8-4402-A439-EBBFCB0225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1CA31338-9248-4B7B-92AF-89DAE7ACE6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CC0C2804-16FF-4165-BCFE-B0A944EC83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E7E99C32-A308-43C3-B2FC-6B1D390FF3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C80D5476-AF15-48FA-8EBB-6C4F0B91306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52917BE4-AA0F-4765-ACE0-D70298B3164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E871718B-57D6-41A5-8734-957E4DF091F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63CC8F3F-DBD6-47D9-BDD8-4A54781EAC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650855DB-B9BD-4A2B-8107-408FEDA36D4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BD855271-7A24-4CD6-A100-EE2E1C3951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978CC468-32BB-40F7-8955-3BCB5A8D7C3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1A014710-B36A-4BFB-9081-63DE4828ECD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31BBC0D9-8463-4182-BBC1-4684697F86E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4" name="テキスト ボックス 393">
          <a:extLst>
            <a:ext uri="{FF2B5EF4-FFF2-40B4-BE49-F238E27FC236}">
              <a16:creationId xmlns:a16="http://schemas.microsoft.com/office/drawing/2014/main" id="{25361262-01F7-492D-B51B-3C1AB88BE5F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691B21C4-D661-4455-9BF3-E865A856F1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DA0AE03A-69AB-454F-9F06-A9F69EF24C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7" name="直線コネクタ 396">
          <a:extLst>
            <a:ext uri="{FF2B5EF4-FFF2-40B4-BE49-F238E27FC236}">
              <a16:creationId xmlns:a16="http://schemas.microsoft.com/office/drawing/2014/main" id="{A8B0B6E0-F172-45DC-A7C1-A7F479E59AA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8" name="【認定こども園・幼稚園・保育所】&#10;有形固定資産減価償却率最小値テキスト">
          <a:extLst>
            <a:ext uri="{FF2B5EF4-FFF2-40B4-BE49-F238E27FC236}">
              <a16:creationId xmlns:a16="http://schemas.microsoft.com/office/drawing/2014/main" id="{4FB0BEA4-D166-45A8-A1C0-31002C3AE55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9" name="直線コネクタ 398">
          <a:extLst>
            <a:ext uri="{FF2B5EF4-FFF2-40B4-BE49-F238E27FC236}">
              <a16:creationId xmlns:a16="http://schemas.microsoft.com/office/drawing/2014/main" id="{F2F2A894-F3E1-4600-8A2C-2A3A417E8F7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0" name="【認定こども園・幼稚園・保育所】&#10;有形固定資産減価償却率最大値テキスト">
          <a:extLst>
            <a:ext uri="{FF2B5EF4-FFF2-40B4-BE49-F238E27FC236}">
              <a16:creationId xmlns:a16="http://schemas.microsoft.com/office/drawing/2014/main" id="{3E82FBEA-6B6D-489E-8503-1B9A271314D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1" name="直線コネクタ 400">
          <a:extLst>
            <a:ext uri="{FF2B5EF4-FFF2-40B4-BE49-F238E27FC236}">
              <a16:creationId xmlns:a16="http://schemas.microsoft.com/office/drawing/2014/main" id="{A4EB803D-E370-4C4A-ABC7-6AEF2AD4B98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6B873D1E-46CE-404C-B831-07D938F4A33F}"/>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03" name="フローチャート: 判断 402">
          <a:extLst>
            <a:ext uri="{FF2B5EF4-FFF2-40B4-BE49-F238E27FC236}">
              <a16:creationId xmlns:a16="http://schemas.microsoft.com/office/drawing/2014/main" id="{6A7100F0-ED98-4731-9B05-476B5C3F000D}"/>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04" name="フローチャート: 判断 403">
          <a:extLst>
            <a:ext uri="{FF2B5EF4-FFF2-40B4-BE49-F238E27FC236}">
              <a16:creationId xmlns:a16="http://schemas.microsoft.com/office/drawing/2014/main" id="{FDEC33C9-2BDE-4B9B-BC4D-C1021A684AD4}"/>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05" name="フローチャート: 判断 404">
          <a:extLst>
            <a:ext uri="{FF2B5EF4-FFF2-40B4-BE49-F238E27FC236}">
              <a16:creationId xmlns:a16="http://schemas.microsoft.com/office/drawing/2014/main" id="{D99C1669-3059-4BBB-8039-542E87EC8552}"/>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06" name="フローチャート: 判断 405">
          <a:extLst>
            <a:ext uri="{FF2B5EF4-FFF2-40B4-BE49-F238E27FC236}">
              <a16:creationId xmlns:a16="http://schemas.microsoft.com/office/drawing/2014/main" id="{57008564-6B04-4915-9A37-4760648FDE46}"/>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7" name="フローチャート: 判断 406">
          <a:extLst>
            <a:ext uri="{FF2B5EF4-FFF2-40B4-BE49-F238E27FC236}">
              <a16:creationId xmlns:a16="http://schemas.microsoft.com/office/drawing/2014/main" id="{CB4D8A7E-3B0D-4B9A-BDD4-0B40773638BF}"/>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DEDF04CC-F5F8-4A77-80D9-D1FDF3B115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3FC36261-430D-4B65-A979-5A2A06F840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B3B0F01-5D4B-4DCD-8D69-5679884B96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8B7A8803-29E2-40D5-B044-64189786BC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119CCFA7-F221-489F-868E-C19E52ECFE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13" name="楕円 412">
          <a:extLst>
            <a:ext uri="{FF2B5EF4-FFF2-40B4-BE49-F238E27FC236}">
              <a16:creationId xmlns:a16="http://schemas.microsoft.com/office/drawing/2014/main" id="{26639395-A56D-4BE6-B2D6-1DA4ECD0BF6F}"/>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14" name="【認定こども園・幼稚園・保育所】&#10;有形固定資産減価償却率該当値テキスト">
          <a:extLst>
            <a:ext uri="{FF2B5EF4-FFF2-40B4-BE49-F238E27FC236}">
              <a16:creationId xmlns:a16="http://schemas.microsoft.com/office/drawing/2014/main" id="{ABD99356-C0BD-4BB9-8DF4-FA15EBFBC673}"/>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15" name="楕円 414">
          <a:extLst>
            <a:ext uri="{FF2B5EF4-FFF2-40B4-BE49-F238E27FC236}">
              <a16:creationId xmlns:a16="http://schemas.microsoft.com/office/drawing/2014/main" id="{5B6877CC-60EF-4B7E-B9B1-138F27DBBAD7}"/>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16" name="直線コネクタ 415">
          <a:extLst>
            <a:ext uri="{FF2B5EF4-FFF2-40B4-BE49-F238E27FC236}">
              <a16:creationId xmlns:a16="http://schemas.microsoft.com/office/drawing/2014/main" id="{DF92D146-6466-4CBF-B83B-44E9A9D4A15F}"/>
            </a:ext>
          </a:extLst>
        </xdr:cNvPr>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17" name="楕円 416">
          <a:extLst>
            <a:ext uri="{FF2B5EF4-FFF2-40B4-BE49-F238E27FC236}">
              <a16:creationId xmlns:a16="http://schemas.microsoft.com/office/drawing/2014/main" id="{B32101B4-7250-46DC-B978-CBBA0EF4B219}"/>
            </a:ext>
          </a:extLst>
        </xdr:cNvPr>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127000</xdr:rowOff>
    </xdr:to>
    <xdr:cxnSp macro="">
      <xdr:nvCxnSpPr>
        <xdr:cNvPr id="418" name="直線コネクタ 417">
          <a:extLst>
            <a:ext uri="{FF2B5EF4-FFF2-40B4-BE49-F238E27FC236}">
              <a16:creationId xmlns:a16="http://schemas.microsoft.com/office/drawing/2014/main" id="{617007B0-D6CD-465E-AD43-C17A2616EDDD}"/>
            </a:ext>
          </a:extLst>
        </xdr:cNvPr>
        <xdr:cNvCxnSpPr/>
      </xdr:nvCxnSpPr>
      <xdr:spPr>
        <a:xfrm>
          <a:off x="14592300" y="694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146050</xdr:rowOff>
    </xdr:from>
    <xdr:to>
      <xdr:col>72</xdr:col>
      <xdr:colOff>38100</xdr:colOff>
      <xdr:row>40</xdr:row>
      <xdr:rowOff>76200</xdr:rowOff>
    </xdr:to>
    <xdr:sp macro="" textlink="">
      <xdr:nvSpPr>
        <xdr:cNvPr id="419" name="楕円 418">
          <a:extLst>
            <a:ext uri="{FF2B5EF4-FFF2-40B4-BE49-F238E27FC236}">
              <a16:creationId xmlns:a16="http://schemas.microsoft.com/office/drawing/2014/main" id="{9352837A-F670-4DCD-8B30-1718756801F7}"/>
            </a:ext>
          </a:extLst>
        </xdr:cNvPr>
        <xdr:cNvSpPr/>
      </xdr:nvSpPr>
      <xdr:spPr>
        <a:xfrm>
          <a:off x="13652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25400</xdr:rowOff>
    </xdr:from>
    <xdr:to>
      <xdr:col>76</xdr:col>
      <xdr:colOff>114300</xdr:colOff>
      <xdr:row>40</xdr:row>
      <xdr:rowOff>83820</xdr:rowOff>
    </xdr:to>
    <xdr:cxnSp macro="">
      <xdr:nvCxnSpPr>
        <xdr:cNvPr id="420" name="直線コネクタ 419">
          <a:extLst>
            <a:ext uri="{FF2B5EF4-FFF2-40B4-BE49-F238E27FC236}">
              <a16:creationId xmlns:a16="http://schemas.microsoft.com/office/drawing/2014/main" id="{5C3F30D2-3B9D-4796-B482-43FFD3172EC8}"/>
            </a:ext>
          </a:extLst>
        </xdr:cNvPr>
        <xdr:cNvCxnSpPr/>
      </xdr:nvCxnSpPr>
      <xdr:spPr>
        <a:xfrm>
          <a:off x="13703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9467E807-3D41-4C7E-B86D-02840F0C889E}"/>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25DEB652-B1B8-4DE3-81A6-EB10E679CD97}"/>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41188A83-746D-4849-85C5-001166028818}"/>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7DEE9B38-5E6A-4393-9BF1-0BB95B10028C}"/>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25" name="n_1mainValue【認定こども園・幼稚園・保育所】&#10;有形固定資産減価償却率">
          <a:extLst>
            <a:ext uri="{FF2B5EF4-FFF2-40B4-BE49-F238E27FC236}">
              <a16:creationId xmlns:a16="http://schemas.microsoft.com/office/drawing/2014/main" id="{B0652235-7F42-4F43-83C9-C930B0D8899B}"/>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EBD24F9F-4AAF-4085-A0C6-FB7B4659FB10}"/>
            </a:ext>
          </a:extLst>
        </xdr:cNvPr>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67327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3C1CD424-05E2-437F-8D94-06E792F3510C}"/>
            </a:ext>
          </a:extLst>
        </xdr:cNvPr>
        <xdr:cNvSpPr txBox="1"/>
      </xdr:nvSpPr>
      <xdr:spPr>
        <a:xfrm>
          <a:off x="13500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8D753A44-8742-4B06-BD97-2B1147992F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B43F450D-911F-44D5-82C6-E3013CCA55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2BCCAE4D-C939-4EBE-A904-0DAA6918CB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8E4852F2-6C57-4AEA-8D0E-BF3D8C5F68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3E8FE093-32D0-45DF-85EB-923B8D5842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33D9C325-C374-4C26-9C50-CAD2BE3ED5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EA117CD-0F16-4ECD-B873-9554DEE29F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840D4CAE-1838-430E-AF75-3FA690D637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82E98D8A-E2FA-46E6-8307-4A10E9E070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EE18C43-EA24-4AAF-A0C0-0449DCC531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FF3F8573-2B2B-4060-AD6C-41BBFE55F35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a:extLst>
            <a:ext uri="{FF2B5EF4-FFF2-40B4-BE49-F238E27FC236}">
              <a16:creationId xmlns:a16="http://schemas.microsoft.com/office/drawing/2014/main" id="{AC5AAC14-BDB4-4982-9509-5483780009E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9783B1F1-199F-4030-A019-005D5EAB5F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a:extLst>
            <a:ext uri="{FF2B5EF4-FFF2-40B4-BE49-F238E27FC236}">
              <a16:creationId xmlns:a16="http://schemas.microsoft.com/office/drawing/2014/main" id="{2271156E-E4B7-4A0B-9E7E-A3F31405C9A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DCF995D5-5625-40B2-9559-BADA0DA721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a:extLst>
            <a:ext uri="{FF2B5EF4-FFF2-40B4-BE49-F238E27FC236}">
              <a16:creationId xmlns:a16="http://schemas.microsoft.com/office/drawing/2014/main" id="{99104D1C-F106-442F-B115-E43488CE15A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3021B811-0EF3-4F27-A958-BC09C68B1A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a:extLst>
            <a:ext uri="{FF2B5EF4-FFF2-40B4-BE49-F238E27FC236}">
              <a16:creationId xmlns:a16="http://schemas.microsoft.com/office/drawing/2014/main" id="{F68B5AFD-2D14-4363-A986-569E6D7E411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F3C909EC-329C-4486-A7E8-CE4C8B5F8B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a:extLst>
            <a:ext uri="{FF2B5EF4-FFF2-40B4-BE49-F238E27FC236}">
              <a16:creationId xmlns:a16="http://schemas.microsoft.com/office/drawing/2014/main" id="{8FAFCE12-D977-46D6-8D71-5F05651D14C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D0563C86-CA75-4B7D-AC8B-22F63459C7D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00729531-383C-4124-BBD9-CB9D4EA03F5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88EEF184-58F4-4E24-B790-A1AFF2CC25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12FCD3F8-3853-4866-B17A-C1C9BD40AB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E207ED0D-97F4-4696-A637-2B474D9D83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53" name="直線コネクタ 452">
          <a:extLst>
            <a:ext uri="{FF2B5EF4-FFF2-40B4-BE49-F238E27FC236}">
              <a16:creationId xmlns:a16="http://schemas.microsoft.com/office/drawing/2014/main" id="{381319C4-CC1B-4116-A664-F079D7ADE992}"/>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14838799-8373-4229-AFFA-A4E9A3947B9D}"/>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55" name="直線コネクタ 454">
          <a:extLst>
            <a:ext uri="{FF2B5EF4-FFF2-40B4-BE49-F238E27FC236}">
              <a16:creationId xmlns:a16="http://schemas.microsoft.com/office/drawing/2014/main" id="{12A8EDDD-7D2A-4001-9ADB-880E813462A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FD7D9D5C-4282-4C20-9D50-E0BEB919C6C9}"/>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57" name="直線コネクタ 456">
          <a:extLst>
            <a:ext uri="{FF2B5EF4-FFF2-40B4-BE49-F238E27FC236}">
              <a16:creationId xmlns:a16="http://schemas.microsoft.com/office/drawing/2014/main" id="{93656BC5-F080-48A1-8230-217A9E963A6B}"/>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B5993C4-00FA-4520-AD84-B688A174F491}"/>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59" name="フローチャート: 判断 458">
          <a:extLst>
            <a:ext uri="{FF2B5EF4-FFF2-40B4-BE49-F238E27FC236}">
              <a16:creationId xmlns:a16="http://schemas.microsoft.com/office/drawing/2014/main" id="{E4435770-DE78-49C9-8EA2-112EF2E8E7E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60" name="フローチャート: 判断 459">
          <a:extLst>
            <a:ext uri="{FF2B5EF4-FFF2-40B4-BE49-F238E27FC236}">
              <a16:creationId xmlns:a16="http://schemas.microsoft.com/office/drawing/2014/main" id="{D28E2D85-F08D-4F3C-AE4A-CA2E8DFBCD6E}"/>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61" name="フローチャート: 判断 460">
          <a:extLst>
            <a:ext uri="{FF2B5EF4-FFF2-40B4-BE49-F238E27FC236}">
              <a16:creationId xmlns:a16="http://schemas.microsoft.com/office/drawing/2014/main" id="{5D39F4BE-0593-420B-BC73-6AEE5A56641A}"/>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62" name="フローチャート: 判断 461">
          <a:extLst>
            <a:ext uri="{FF2B5EF4-FFF2-40B4-BE49-F238E27FC236}">
              <a16:creationId xmlns:a16="http://schemas.microsoft.com/office/drawing/2014/main" id="{3EF9A366-5F79-456F-8F2F-73B5FE362E2C}"/>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63" name="フローチャート: 判断 462">
          <a:extLst>
            <a:ext uri="{FF2B5EF4-FFF2-40B4-BE49-F238E27FC236}">
              <a16:creationId xmlns:a16="http://schemas.microsoft.com/office/drawing/2014/main" id="{38199BA6-9752-4285-8DB7-CB6071D16682}"/>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EFF6394-35CD-478D-87BB-A450327659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203948F-7DB0-4BD1-8D56-FF904DF970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7E860FC-3A56-4D6D-9B80-2925145DFC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009253B-FC70-42AA-A17C-9FDF94F61D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9D03F06-AA95-48ED-ACB1-3CC35FF2E0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51526</xdr:rowOff>
    </xdr:from>
    <xdr:to>
      <xdr:col>116</xdr:col>
      <xdr:colOff>114300</xdr:colOff>
      <xdr:row>36</xdr:row>
      <xdr:rowOff>153126</xdr:rowOff>
    </xdr:to>
    <xdr:sp macro="" textlink="">
      <xdr:nvSpPr>
        <xdr:cNvPr id="469" name="楕円 468">
          <a:extLst>
            <a:ext uri="{FF2B5EF4-FFF2-40B4-BE49-F238E27FC236}">
              <a16:creationId xmlns:a16="http://schemas.microsoft.com/office/drawing/2014/main" id="{31F7902C-D5B7-4FB1-85C0-56A4E2934338}"/>
            </a:ext>
          </a:extLst>
        </xdr:cNvPr>
        <xdr:cNvSpPr/>
      </xdr:nvSpPr>
      <xdr:spPr>
        <a:xfrm>
          <a:off x="22110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74403</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41F66670-2AF7-44E8-8091-DE90E0BABDFA}"/>
            </a:ext>
          </a:extLst>
        </xdr:cNvPr>
        <xdr:cNvSpPr txBox="1"/>
      </xdr:nvSpPr>
      <xdr:spPr>
        <a:xfrm>
          <a:off x="22199600"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71" name="楕円 470">
          <a:extLst>
            <a:ext uri="{FF2B5EF4-FFF2-40B4-BE49-F238E27FC236}">
              <a16:creationId xmlns:a16="http://schemas.microsoft.com/office/drawing/2014/main" id="{72D76023-B0C0-473E-836D-DF38B9B335CC}"/>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102326</xdr:rowOff>
    </xdr:from>
    <xdr:to>
      <xdr:col>116</xdr:col>
      <xdr:colOff>63500</xdr:colOff>
      <xdr:row>36</xdr:row>
      <xdr:rowOff>144780</xdr:rowOff>
    </xdr:to>
    <xdr:cxnSp macro="">
      <xdr:nvCxnSpPr>
        <xdr:cNvPr id="472" name="直線コネクタ 471">
          <a:extLst>
            <a:ext uri="{FF2B5EF4-FFF2-40B4-BE49-F238E27FC236}">
              <a16:creationId xmlns:a16="http://schemas.microsoft.com/office/drawing/2014/main" id="{1DF1361F-2CBE-438E-9A55-2ADABFDF62AA}"/>
            </a:ext>
          </a:extLst>
        </xdr:cNvPr>
        <xdr:cNvCxnSpPr/>
      </xdr:nvCxnSpPr>
      <xdr:spPr>
        <a:xfrm flipV="1">
          <a:off x="21323300" y="62745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137523</xdr:rowOff>
    </xdr:from>
    <xdr:to>
      <xdr:col>107</xdr:col>
      <xdr:colOff>101600</xdr:colOff>
      <xdr:row>37</xdr:row>
      <xdr:rowOff>67673</xdr:rowOff>
    </xdr:to>
    <xdr:sp macro="" textlink="">
      <xdr:nvSpPr>
        <xdr:cNvPr id="473" name="楕円 472">
          <a:extLst>
            <a:ext uri="{FF2B5EF4-FFF2-40B4-BE49-F238E27FC236}">
              <a16:creationId xmlns:a16="http://schemas.microsoft.com/office/drawing/2014/main" id="{1B300128-431B-4672-A606-A77CB04D4EC3}"/>
            </a:ext>
          </a:extLst>
        </xdr:cNvPr>
        <xdr:cNvSpPr/>
      </xdr:nvSpPr>
      <xdr:spPr>
        <a:xfrm>
          <a:off x="20383500" y="63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37</xdr:row>
      <xdr:rowOff>16873</xdr:rowOff>
    </xdr:to>
    <xdr:cxnSp macro="">
      <xdr:nvCxnSpPr>
        <xdr:cNvPr id="474" name="直線コネクタ 473">
          <a:extLst>
            <a:ext uri="{FF2B5EF4-FFF2-40B4-BE49-F238E27FC236}">
              <a16:creationId xmlns:a16="http://schemas.microsoft.com/office/drawing/2014/main" id="{91167608-9B61-4BD3-A9BF-AEC9F99AE4FC}"/>
            </a:ext>
          </a:extLst>
        </xdr:cNvPr>
        <xdr:cNvCxnSpPr/>
      </xdr:nvCxnSpPr>
      <xdr:spPr>
        <a:xfrm flipV="1">
          <a:off x="20434300" y="631698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147320</xdr:rowOff>
    </xdr:from>
    <xdr:to>
      <xdr:col>102</xdr:col>
      <xdr:colOff>165100</xdr:colOff>
      <xdr:row>37</xdr:row>
      <xdr:rowOff>77470</xdr:rowOff>
    </xdr:to>
    <xdr:sp macro="" textlink="">
      <xdr:nvSpPr>
        <xdr:cNvPr id="475" name="楕円 474">
          <a:extLst>
            <a:ext uri="{FF2B5EF4-FFF2-40B4-BE49-F238E27FC236}">
              <a16:creationId xmlns:a16="http://schemas.microsoft.com/office/drawing/2014/main" id="{7A8CD579-307E-4572-8410-D60E2F36F65D}"/>
            </a:ext>
          </a:extLst>
        </xdr:cNvPr>
        <xdr:cNvSpPr/>
      </xdr:nvSpPr>
      <xdr:spPr>
        <a:xfrm>
          <a:off x="19494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16873</xdr:rowOff>
    </xdr:from>
    <xdr:to>
      <xdr:col>107</xdr:col>
      <xdr:colOff>50800</xdr:colOff>
      <xdr:row>37</xdr:row>
      <xdr:rowOff>26670</xdr:rowOff>
    </xdr:to>
    <xdr:cxnSp macro="">
      <xdr:nvCxnSpPr>
        <xdr:cNvPr id="476" name="直線コネクタ 475">
          <a:extLst>
            <a:ext uri="{FF2B5EF4-FFF2-40B4-BE49-F238E27FC236}">
              <a16:creationId xmlns:a16="http://schemas.microsoft.com/office/drawing/2014/main" id="{B0E5C88E-026F-479F-B842-0BCD9AC521BA}"/>
            </a:ext>
          </a:extLst>
        </xdr:cNvPr>
        <xdr:cNvCxnSpPr/>
      </xdr:nvCxnSpPr>
      <xdr:spPr>
        <a:xfrm flipV="1">
          <a:off x="19545300" y="63605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AA5D8BD8-6F72-4001-8212-D2DF4A290D2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FD092110-B777-4AE1-A0FA-B010F567317E}"/>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536665D7-A092-430F-8753-E6045A8C071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EFB1A2CD-CEBB-45D7-8EAA-106D2BF783C1}"/>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7984F22F-96C2-4924-A86F-8304E98B3F99}"/>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84200</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693EE55E-49CB-4C59-B7B1-ABA84FB17CB1}"/>
            </a:ext>
          </a:extLst>
        </xdr:cNvPr>
        <xdr:cNvSpPr txBox="1"/>
      </xdr:nvSpPr>
      <xdr:spPr>
        <a:xfrm>
          <a:off x="20199427" y="608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93997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CE3826D2-E7E9-4BCC-AEA7-1DED399AC597}"/>
            </a:ext>
          </a:extLst>
        </xdr:cNvPr>
        <xdr:cNvSpPr txBox="1"/>
      </xdr:nvSpPr>
      <xdr:spPr>
        <a:xfrm>
          <a:off x="19310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ABAB8E8B-B9E0-4E84-A0F5-30EFE2B809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BC4052B5-033B-4D04-AFDE-F91E5DAC5F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3727BC0A-E9E2-46F5-96C7-C2DC2CC9EF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3921AF64-E4CB-446A-8D87-C468F7D3CA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6E4004D2-5793-4B27-A904-0A2143E76A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7889DE16-CA91-4AAC-8CE5-DF7407C670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8CB6118-E6F5-4DEA-8515-2F6C49EDEE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C91587DF-07AD-460F-AAF5-270CF1345B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278E88BF-6487-48D8-91AB-3BDB19E982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14E889AF-03FA-4772-86E6-5041372D62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87C9FB39-E341-4EA7-8487-D64097D9D5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A9AAAB57-7B33-4DB1-B2BB-32D52E0F2F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FC208DD3-D3FB-49DF-8094-88E853C64E6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62F9E49C-D2BC-483E-A29D-09F91561E9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AA98EA32-0381-453B-9E58-62C37A23DF0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78851F65-1C5F-458A-92A0-92D5D57E1C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F195AD73-435E-4380-A8E8-E0F7AB5F41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11AA11F8-3B17-4D69-9B37-5375EED228B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17A61622-2495-4509-A0FC-22A3BB2124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7E2A053D-D2ED-4CB3-B128-4E3616FE99F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A294E042-B2A6-442E-AB51-D4D29F19E18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1D6CA381-91B5-485F-B53C-B7908538AE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4B8D964E-BFB0-44BC-95CF-9F5631AC107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CCF0A096-A244-4036-A17F-9C087E1DDE8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08" name="直線コネクタ 507">
          <a:extLst>
            <a:ext uri="{FF2B5EF4-FFF2-40B4-BE49-F238E27FC236}">
              <a16:creationId xmlns:a16="http://schemas.microsoft.com/office/drawing/2014/main" id="{F7D018C8-86C7-43B1-B65F-BF4A6A610D39}"/>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3C52580-27B4-4B82-AC6F-062FE23863D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0" name="直線コネクタ 509">
          <a:extLst>
            <a:ext uri="{FF2B5EF4-FFF2-40B4-BE49-F238E27FC236}">
              <a16:creationId xmlns:a16="http://schemas.microsoft.com/office/drawing/2014/main" id="{0CCD3FA6-30F1-47FA-9503-B18E16A2F226}"/>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AE710591-4F3B-4750-AA92-569658AD9693}"/>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12" name="直線コネクタ 511">
          <a:extLst>
            <a:ext uri="{FF2B5EF4-FFF2-40B4-BE49-F238E27FC236}">
              <a16:creationId xmlns:a16="http://schemas.microsoft.com/office/drawing/2014/main" id="{8B02D189-0414-4204-960B-BBCC7D3A34F9}"/>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FA3B7511-05DD-403B-9BD8-B3E44B70EA63}"/>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14" name="フローチャート: 判断 513">
          <a:extLst>
            <a:ext uri="{FF2B5EF4-FFF2-40B4-BE49-F238E27FC236}">
              <a16:creationId xmlns:a16="http://schemas.microsoft.com/office/drawing/2014/main" id="{68DE0CC4-C229-4017-B2A6-AD7690FAF8A3}"/>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15" name="フローチャート: 判断 514">
          <a:extLst>
            <a:ext uri="{FF2B5EF4-FFF2-40B4-BE49-F238E27FC236}">
              <a16:creationId xmlns:a16="http://schemas.microsoft.com/office/drawing/2014/main" id="{52ECE904-0B3D-4FD2-B03C-8AE87ADFEAFA}"/>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16" name="フローチャート: 判断 515">
          <a:extLst>
            <a:ext uri="{FF2B5EF4-FFF2-40B4-BE49-F238E27FC236}">
              <a16:creationId xmlns:a16="http://schemas.microsoft.com/office/drawing/2014/main" id="{69858974-9BD8-4EED-A230-E15DFF3B4FA8}"/>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a:extLst>
            <a:ext uri="{FF2B5EF4-FFF2-40B4-BE49-F238E27FC236}">
              <a16:creationId xmlns:a16="http://schemas.microsoft.com/office/drawing/2014/main" id="{267EA43B-73D0-4A24-9B55-E4C1710BA32C}"/>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18" name="フローチャート: 判断 517">
          <a:extLst>
            <a:ext uri="{FF2B5EF4-FFF2-40B4-BE49-F238E27FC236}">
              <a16:creationId xmlns:a16="http://schemas.microsoft.com/office/drawing/2014/main" id="{86FE7A76-606C-43BB-859A-95AE301AE487}"/>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66F8B91-C027-443E-817A-F5CA2B506D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5E48209-79A1-4BFE-B1AB-28BF444DB1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0A231FF-7E0E-4ADB-9A96-7197E90743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B65E482-B4F1-426B-B217-CA92124098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C2FCAD0-64DD-43FC-8E5A-C4E1F48A34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xdr:rowOff>
    </xdr:from>
    <xdr:to>
      <xdr:col>85</xdr:col>
      <xdr:colOff>177800</xdr:colOff>
      <xdr:row>59</xdr:row>
      <xdr:rowOff>102235</xdr:rowOff>
    </xdr:to>
    <xdr:sp macro="" textlink="">
      <xdr:nvSpPr>
        <xdr:cNvPr id="524" name="楕円 523">
          <a:extLst>
            <a:ext uri="{FF2B5EF4-FFF2-40B4-BE49-F238E27FC236}">
              <a16:creationId xmlns:a16="http://schemas.microsoft.com/office/drawing/2014/main" id="{88216864-E2CD-4C68-9126-A9644B08DE05}"/>
            </a:ext>
          </a:extLst>
        </xdr:cNvPr>
        <xdr:cNvSpPr/>
      </xdr:nvSpPr>
      <xdr:spPr>
        <a:xfrm>
          <a:off x="16268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23512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2B20D16A-AD93-4320-B10B-F4F3E4888C55}"/>
            </a:ext>
          </a:extLst>
        </xdr:cNvPr>
        <xdr:cNvSpPr txBox="1"/>
      </xdr:nvSpPr>
      <xdr:spPr>
        <a:xfrm>
          <a:off x="16357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26" name="楕円 525">
          <a:extLst>
            <a:ext uri="{FF2B5EF4-FFF2-40B4-BE49-F238E27FC236}">
              <a16:creationId xmlns:a16="http://schemas.microsoft.com/office/drawing/2014/main" id="{2ABAD229-7DE4-4B36-9129-EAFD179BA5D0}"/>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51435</xdr:rowOff>
    </xdr:to>
    <xdr:cxnSp macro="">
      <xdr:nvCxnSpPr>
        <xdr:cNvPr id="527" name="直線コネクタ 526">
          <a:extLst>
            <a:ext uri="{FF2B5EF4-FFF2-40B4-BE49-F238E27FC236}">
              <a16:creationId xmlns:a16="http://schemas.microsoft.com/office/drawing/2014/main" id="{FCB027CE-E896-4832-BA93-B0E4F212C80D}"/>
            </a:ext>
          </a:extLst>
        </xdr:cNvPr>
        <xdr:cNvCxnSpPr/>
      </xdr:nvCxnSpPr>
      <xdr:spPr>
        <a:xfrm>
          <a:off x="15481300" y="101155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28" name="楕円 527">
          <a:extLst>
            <a:ext uri="{FF2B5EF4-FFF2-40B4-BE49-F238E27FC236}">
              <a16:creationId xmlns:a16="http://schemas.microsoft.com/office/drawing/2014/main" id="{362F9F0F-F973-4DC0-B041-29C4D699598C}"/>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59</xdr:row>
      <xdr:rowOff>0</xdr:rowOff>
    </xdr:to>
    <xdr:cxnSp macro="">
      <xdr:nvCxnSpPr>
        <xdr:cNvPr id="529" name="直線コネクタ 528">
          <a:extLst>
            <a:ext uri="{FF2B5EF4-FFF2-40B4-BE49-F238E27FC236}">
              <a16:creationId xmlns:a16="http://schemas.microsoft.com/office/drawing/2014/main" id="{1C87112E-D780-4371-86E7-1E808E70AEE2}"/>
            </a:ext>
          </a:extLst>
        </xdr:cNvPr>
        <xdr:cNvCxnSpPr/>
      </xdr:nvCxnSpPr>
      <xdr:spPr>
        <a:xfrm>
          <a:off x="14592300" y="10066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0" name="楕円 529">
          <a:extLst>
            <a:ext uri="{FF2B5EF4-FFF2-40B4-BE49-F238E27FC236}">
              <a16:creationId xmlns:a16="http://schemas.microsoft.com/office/drawing/2014/main" id="{D8212B84-D45A-48A0-A2B3-4F9FAF848EF0}"/>
            </a:ext>
          </a:extLst>
        </xdr:cNvPr>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72390</xdr:rowOff>
    </xdr:from>
    <xdr:to>
      <xdr:col>76</xdr:col>
      <xdr:colOff>114300</xdr:colOff>
      <xdr:row>58</xdr:row>
      <xdr:rowOff>121920</xdr:rowOff>
    </xdr:to>
    <xdr:cxnSp macro="">
      <xdr:nvCxnSpPr>
        <xdr:cNvPr id="531" name="直線コネクタ 530">
          <a:extLst>
            <a:ext uri="{FF2B5EF4-FFF2-40B4-BE49-F238E27FC236}">
              <a16:creationId xmlns:a16="http://schemas.microsoft.com/office/drawing/2014/main" id="{D4A79420-0DD9-4DC2-95BB-B65CAE5BD572}"/>
            </a:ext>
          </a:extLst>
        </xdr:cNvPr>
        <xdr:cNvCxnSpPr/>
      </xdr:nvCxnSpPr>
      <xdr:spPr>
        <a:xfrm>
          <a:off x="13703300" y="10016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32" name="n_1aveValue【学校施設】&#10;有形固定資産減価償却率">
          <a:extLst>
            <a:ext uri="{FF2B5EF4-FFF2-40B4-BE49-F238E27FC236}">
              <a16:creationId xmlns:a16="http://schemas.microsoft.com/office/drawing/2014/main" id="{75BE02F9-91B5-4B9C-B557-D48C2134D452}"/>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33" name="n_2aveValue【学校施設】&#10;有形固定資産減価償却率">
          <a:extLst>
            <a:ext uri="{FF2B5EF4-FFF2-40B4-BE49-F238E27FC236}">
              <a16:creationId xmlns:a16="http://schemas.microsoft.com/office/drawing/2014/main" id="{5EC7BE60-C85F-4EE7-943F-76F55D929EE9}"/>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学校施設】&#10;有形固定資産減価償却率">
          <a:extLst>
            <a:ext uri="{FF2B5EF4-FFF2-40B4-BE49-F238E27FC236}">
              <a16:creationId xmlns:a16="http://schemas.microsoft.com/office/drawing/2014/main" id="{116546BE-6746-4663-88A5-9F21BFFE08BF}"/>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35" name="n_4aveValue【学校施設】&#10;有形固定資産減価償却率">
          <a:extLst>
            <a:ext uri="{FF2B5EF4-FFF2-40B4-BE49-F238E27FC236}">
              <a16:creationId xmlns:a16="http://schemas.microsoft.com/office/drawing/2014/main" id="{9B38A94E-91FA-4A5E-99FE-CC3D9898C79B}"/>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36" name="n_1mainValue【学校施設】&#10;有形固定資産減価償却率">
          <a:extLst>
            <a:ext uri="{FF2B5EF4-FFF2-40B4-BE49-F238E27FC236}">
              <a16:creationId xmlns:a16="http://schemas.microsoft.com/office/drawing/2014/main" id="{6C62200E-1D4B-457A-9F29-DC42963950BF}"/>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37" name="n_2mainValue【学校施設】&#10;有形固定資産減価償却率">
          <a:extLst>
            <a:ext uri="{FF2B5EF4-FFF2-40B4-BE49-F238E27FC236}">
              <a16:creationId xmlns:a16="http://schemas.microsoft.com/office/drawing/2014/main" id="{9303B9B3-09BF-4DA5-84CD-3CE148C14AF7}"/>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38" name="n_3mainValue【学校施設】&#10;有形固定資産減価償却率">
          <a:extLst>
            <a:ext uri="{FF2B5EF4-FFF2-40B4-BE49-F238E27FC236}">
              <a16:creationId xmlns:a16="http://schemas.microsoft.com/office/drawing/2014/main" id="{0288DAA8-5E06-4472-B6E1-871E98ABBAFF}"/>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B08CBF14-3F07-4D94-97C9-B17252C784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7982574C-841C-4DBA-AEAE-54945302E7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49542B26-32C6-40FB-B4AA-2F4F776B0A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89E7D1C4-26E0-4461-9F94-E0D322776A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8C8DB2F9-37FC-4516-AB62-D4E797D00B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68F214AB-74C3-4AAA-90AE-A0DC6043D9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DFA0BDB0-5925-47D0-ADC9-D5FD84D4349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186C4DD4-B607-47FB-A7A2-B1C2EC398F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E497A682-F904-4037-A283-BF53EC44CF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F9848667-B35E-4751-8EAB-C4F957E84A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3C5F3E57-2F75-49DF-8596-5D8625070B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7A4CFB4E-83B6-416F-9DA7-299CA790D8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15D4B078-4F3F-4EA9-B60F-6F846A54A2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53AEC869-E28B-4346-BCDC-BCADF576ED9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4418A8BC-96A0-4FD7-BBBA-47437C8EA9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4" name="テキスト ボックス 553">
          <a:extLst>
            <a:ext uri="{FF2B5EF4-FFF2-40B4-BE49-F238E27FC236}">
              <a16:creationId xmlns:a16="http://schemas.microsoft.com/office/drawing/2014/main" id="{18B4816B-540B-4F7C-A8D2-2E2FDE99836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1CE4B23C-F1FB-47DE-AC1E-51AA24A00F5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6" name="テキスト ボックス 555">
          <a:extLst>
            <a:ext uri="{FF2B5EF4-FFF2-40B4-BE49-F238E27FC236}">
              <a16:creationId xmlns:a16="http://schemas.microsoft.com/office/drawing/2014/main" id="{4B855E40-0BA8-49F8-8EE6-191A550FE45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ECA1514-2BEE-409F-A5AA-1A615D3B0E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5CD51E05-F888-42E8-97F0-57E1B73CCE0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B845F4D9-02E4-4FD1-BF90-D2654A218A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A96DE4F4-CB33-4E0C-9FEC-279570C4937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C1728A2F-CD26-4DF6-A872-A6CA541F44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62" name="直線コネクタ 561">
          <a:extLst>
            <a:ext uri="{FF2B5EF4-FFF2-40B4-BE49-F238E27FC236}">
              <a16:creationId xmlns:a16="http://schemas.microsoft.com/office/drawing/2014/main" id="{A3EB2039-9C7F-47D4-BD6C-5DBD94CD3DC4}"/>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3" name="【学校施設】&#10;一人当たり面積最小値テキスト">
          <a:extLst>
            <a:ext uri="{FF2B5EF4-FFF2-40B4-BE49-F238E27FC236}">
              <a16:creationId xmlns:a16="http://schemas.microsoft.com/office/drawing/2014/main" id="{178E8309-928D-4778-A5C8-FC811FDB5F96}"/>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4" name="直線コネクタ 563">
          <a:extLst>
            <a:ext uri="{FF2B5EF4-FFF2-40B4-BE49-F238E27FC236}">
              <a16:creationId xmlns:a16="http://schemas.microsoft.com/office/drawing/2014/main" id="{E4ED51BD-E553-42EE-B497-E8F60CBC0ACE}"/>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65" name="【学校施設】&#10;一人当たり面積最大値テキスト">
          <a:extLst>
            <a:ext uri="{FF2B5EF4-FFF2-40B4-BE49-F238E27FC236}">
              <a16:creationId xmlns:a16="http://schemas.microsoft.com/office/drawing/2014/main" id="{7679756A-BBC2-420B-8485-70620B2B666E}"/>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66" name="直線コネクタ 565">
          <a:extLst>
            <a:ext uri="{FF2B5EF4-FFF2-40B4-BE49-F238E27FC236}">
              <a16:creationId xmlns:a16="http://schemas.microsoft.com/office/drawing/2014/main" id="{19E4B7FC-1256-47B8-AD3E-C2A72B3C59E9}"/>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67" name="【学校施設】&#10;一人当たり面積平均値テキスト">
          <a:extLst>
            <a:ext uri="{FF2B5EF4-FFF2-40B4-BE49-F238E27FC236}">
              <a16:creationId xmlns:a16="http://schemas.microsoft.com/office/drawing/2014/main" id="{700D6040-6BE5-4B09-A714-696294B3D98D}"/>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68" name="フローチャート: 判断 567">
          <a:extLst>
            <a:ext uri="{FF2B5EF4-FFF2-40B4-BE49-F238E27FC236}">
              <a16:creationId xmlns:a16="http://schemas.microsoft.com/office/drawing/2014/main" id="{9854D232-232A-4E0F-974F-B5119C137C12}"/>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69" name="フローチャート: 判断 568">
          <a:extLst>
            <a:ext uri="{FF2B5EF4-FFF2-40B4-BE49-F238E27FC236}">
              <a16:creationId xmlns:a16="http://schemas.microsoft.com/office/drawing/2014/main" id="{8F8B4144-B00B-4E87-B23F-FFA005969BA8}"/>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70" name="フローチャート: 判断 569">
          <a:extLst>
            <a:ext uri="{FF2B5EF4-FFF2-40B4-BE49-F238E27FC236}">
              <a16:creationId xmlns:a16="http://schemas.microsoft.com/office/drawing/2014/main" id="{4BEF0138-A28B-405F-B254-373B6506D351}"/>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71" name="フローチャート: 判断 570">
          <a:extLst>
            <a:ext uri="{FF2B5EF4-FFF2-40B4-BE49-F238E27FC236}">
              <a16:creationId xmlns:a16="http://schemas.microsoft.com/office/drawing/2014/main" id="{2FAB6DC0-EB2A-478E-9825-C62A9D54F22C}"/>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72" name="フローチャート: 判断 571">
          <a:extLst>
            <a:ext uri="{FF2B5EF4-FFF2-40B4-BE49-F238E27FC236}">
              <a16:creationId xmlns:a16="http://schemas.microsoft.com/office/drawing/2014/main" id="{ADB0B627-C9A7-408F-B3ED-61EBD4F15412}"/>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BA920ACF-66FC-451E-91FC-00E817A654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C427171-54E9-4958-81C8-ACA05ACDF3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44B160F8-14F9-4E7C-9298-0F6DE49C92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EDED2CA-E6E5-4B53-B6DC-7303867211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BBB5E31C-FAB2-45C1-852F-45532653ED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97409</xdr:rowOff>
    </xdr:from>
    <xdr:to>
      <xdr:col>116</xdr:col>
      <xdr:colOff>114300</xdr:colOff>
      <xdr:row>56</xdr:row>
      <xdr:rowOff>27559</xdr:rowOff>
    </xdr:to>
    <xdr:sp macro="" textlink="">
      <xdr:nvSpPr>
        <xdr:cNvPr id="578" name="楕円 577">
          <a:extLst>
            <a:ext uri="{FF2B5EF4-FFF2-40B4-BE49-F238E27FC236}">
              <a16:creationId xmlns:a16="http://schemas.microsoft.com/office/drawing/2014/main" id="{00F2FB29-EDEF-4C95-8BDC-3677C62CCBDE}"/>
            </a:ext>
          </a:extLst>
        </xdr:cNvPr>
        <xdr:cNvSpPr/>
      </xdr:nvSpPr>
      <xdr:spPr>
        <a:xfrm>
          <a:off x="22110700" y="95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50436</xdr:rowOff>
    </xdr:from>
    <xdr:ext cx="534377" cy="259045"/>
    <xdr:sp macro="" textlink="">
      <xdr:nvSpPr>
        <xdr:cNvPr id="579" name="【学校施設】&#10;一人当たり面積該当値テキスト">
          <a:extLst>
            <a:ext uri="{FF2B5EF4-FFF2-40B4-BE49-F238E27FC236}">
              <a16:creationId xmlns:a16="http://schemas.microsoft.com/office/drawing/2014/main" id="{8FCC01DF-1A54-45D1-ADAE-D8DAEA8AD177}"/>
            </a:ext>
          </a:extLst>
        </xdr:cNvPr>
        <xdr:cNvSpPr txBox="1"/>
      </xdr:nvSpPr>
      <xdr:spPr>
        <a:xfrm>
          <a:off x="22199600" y="9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157988</xdr:rowOff>
    </xdr:from>
    <xdr:to>
      <xdr:col>112</xdr:col>
      <xdr:colOff>38100</xdr:colOff>
      <xdr:row>56</xdr:row>
      <xdr:rowOff>88138</xdr:rowOff>
    </xdr:to>
    <xdr:sp macro="" textlink="">
      <xdr:nvSpPr>
        <xdr:cNvPr id="580" name="楕円 579">
          <a:extLst>
            <a:ext uri="{FF2B5EF4-FFF2-40B4-BE49-F238E27FC236}">
              <a16:creationId xmlns:a16="http://schemas.microsoft.com/office/drawing/2014/main" id="{1F91B473-24F1-475E-BD3D-2BCE5E0BA72E}"/>
            </a:ext>
          </a:extLst>
        </xdr:cNvPr>
        <xdr:cNvSpPr/>
      </xdr:nvSpPr>
      <xdr:spPr>
        <a:xfrm>
          <a:off x="21272500" y="95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148209</xdr:rowOff>
    </xdr:from>
    <xdr:to>
      <xdr:col>116</xdr:col>
      <xdr:colOff>63500</xdr:colOff>
      <xdr:row>56</xdr:row>
      <xdr:rowOff>37338</xdr:rowOff>
    </xdr:to>
    <xdr:cxnSp macro="">
      <xdr:nvCxnSpPr>
        <xdr:cNvPr id="581" name="直線コネクタ 580">
          <a:extLst>
            <a:ext uri="{FF2B5EF4-FFF2-40B4-BE49-F238E27FC236}">
              <a16:creationId xmlns:a16="http://schemas.microsoft.com/office/drawing/2014/main" id="{70692D13-3AF4-4E13-8728-2D8EBBEC098A}"/>
            </a:ext>
          </a:extLst>
        </xdr:cNvPr>
        <xdr:cNvCxnSpPr/>
      </xdr:nvCxnSpPr>
      <xdr:spPr>
        <a:xfrm flipV="1">
          <a:off x="21323300" y="9577959"/>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39650</xdr:rowOff>
    </xdr:from>
    <xdr:to>
      <xdr:col>107</xdr:col>
      <xdr:colOff>101600</xdr:colOff>
      <xdr:row>56</xdr:row>
      <xdr:rowOff>141250</xdr:rowOff>
    </xdr:to>
    <xdr:sp macro="" textlink="">
      <xdr:nvSpPr>
        <xdr:cNvPr id="582" name="楕円 581">
          <a:extLst>
            <a:ext uri="{FF2B5EF4-FFF2-40B4-BE49-F238E27FC236}">
              <a16:creationId xmlns:a16="http://schemas.microsoft.com/office/drawing/2014/main" id="{855255D7-03D9-4938-B988-30456EA6405A}"/>
            </a:ext>
          </a:extLst>
        </xdr:cNvPr>
        <xdr:cNvSpPr/>
      </xdr:nvSpPr>
      <xdr:spPr>
        <a:xfrm>
          <a:off x="20383500" y="9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37338</xdr:rowOff>
    </xdr:from>
    <xdr:to>
      <xdr:col>111</xdr:col>
      <xdr:colOff>177800</xdr:colOff>
      <xdr:row>56</xdr:row>
      <xdr:rowOff>90450</xdr:rowOff>
    </xdr:to>
    <xdr:cxnSp macro="">
      <xdr:nvCxnSpPr>
        <xdr:cNvPr id="583" name="直線コネクタ 582">
          <a:extLst>
            <a:ext uri="{FF2B5EF4-FFF2-40B4-BE49-F238E27FC236}">
              <a16:creationId xmlns:a16="http://schemas.microsoft.com/office/drawing/2014/main" id="{4D2550D0-1FC1-4F4B-8430-23B56F10800C}"/>
            </a:ext>
          </a:extLst>
        </xdr:cNvPr>
        <xdr:cNvCxnSpPr/>
      </xdr:nvCxnSpPr>
      <xdr:spPr>
        <a:xfrm flipV="1">
          <a:off x="20434300" y="963853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53746</xdr:rowOff>
    </xdr:from>
    <xdr:to>
      <xdr:col>102</xdr:col>
      <xdr:colOff>165100</xdr:colOff>
      <xdr:row>56</xdr:row>
      <xdr:rowOff>155346</xdr:rowOff>
    </xdr:to>
    <xdr:sp macro="" textlink="">
      <xdr:nvSpPr>
        <xdr:cNvPr id="584" name="楕円 583">
          <a:extLst>
            <a:ext uri="{FF2B5EF4-FFF2-40B4-BE49-F238E27FC236}">
              <a16:creationId xmlns:a16="http://schemas.microsoft.com/office/drawing/2014/main" id="{6334C4CC-EFC9-405F-8FC1-92BDC8C026C2}"/>
            </a:ext>
          </a:extLst>
        </xdr:cNvPr>
        <xdr:cNvSpPr/>
      </xdr:nvSpPr>
      <xdr:spPr>
        <a:xfrm>
          <a:off x="19494500" y="96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90450</xdr:rowOff>
    </xdr:from>
    <xdr:to>
      <xdr:col>107</xdr:col>
      <xdr:colOff>50800</xdr:colOff>
      <xdr:row>56</xdr:row>
      <xdr:rowOff>104546</xdr:rowOff>
    </xdr:to>
    <xdr:cxnSp macro="">
      <xdr:nvCxnSpPr>
        <xdr:cNvPr id="585" name="直線コネクタ 584">
          <a:extLst>
            <a:ext uri="{FF2B5EF4-FFF2-40B4-BE49-F238E27FC236}">
              <a16:creationId xmlns:a16="http://schemas.microsoft.com/office/drawing/2014/main" id="{47878912-985D-489E-8CA2-382876AB1DE6}"/>
            </a:ext>
          </a:extLst>
        </xdr:cNvPr>
        <xdr:cNvCxnSpPr/>
      </xdr:nvCxnSpPr>
      <xdr:spPr>
        <a:xfrm flipV="1">
          <a:off x="19545300" y="9691650"/>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86" name="n_1aveValue【学校施設】&#10;一人当たり面積">
          <a:extLst>
            <a:ext uri="{FF2B5EF4-FFF2-40B4-BE49-F238E27FC236}">
              <a16:creationId xmlns:a16="http://schemas.microsoft.com/office/drawing/2014/main" id="{D3C36C49-B123-48B1-8976-4C0EE9B1E6A1}"/>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87" name="n_2aveValue【学校施設】&#10;一人当たり面積">
          <a:extLst>
            <a:ext uri="{FF2B5EF4-FFF2-40B4-BE49-F238E27FC236}">
              <a16:creationId xmlns:a16="http://schemas.microsoft.com/office/drawing/2014/main" id="{8CFB37B0-1C5E-47B5-8A18-E5A84ECC20E8}"/>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88" name="n_3aveValue【学校施設】&#10;一人当たり面積">
          <a:extLst>
            <a:ext uri="{FF2B5EF4-FFF2-40B4-BE49-F238E27FC236}">
              <a16:creationId xmlns:a16="http://schemas.microsoft.com/office/drawing/2014/main" id="{9C5CE784-56A7-4BA1-99F9-BBF5E91E64A9}"/>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89" name="n_4aveValue【学校施設】&#10;一人当たり面積">
          <a:extLst>
            <a:ext uri="{FF2B5EF4-FFF2-40B4-BE49-F238E27FC236}">
              <a16:creationId xmlns:a16="http://schemas.microsoft.com/office/drawing/2014/main" id="{6C63844F-4362-462E-B37F-A4427DD6CFB0}"/>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104665</xdr:rowOff>
    </xdr:from>
    <xdr:ext cx="534377" cy="259045"/>
    <xdr:sp macro="" textlink="">
      <xdr:nvSpPr>
        <xdr:cNvPr id="590" name="n_1mainValue【学校施設】&#10;一人当たり面積">
          <a:extLst>
            <a:ext uri="{FF2B5EF4-FFF2-40B4-BE49-F238E27FC236}">
              <a16:creationId xmlns:a16="http://schemas.microsoft.com/office/drawing/2014/main" id="{8EC98874-E051-4F55-9353-2AEB1D822028}"/>
            </a:ext>
          </a:extLst>
        </xdr:cNvPr>
        <xdr:cNvSpPr txBox="1"/>
      </xdr:nvSpPr>
      <xdr:spPr>
        <a:xfrm>
          <a:off x="21043411" y="93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157777</xdr:rowOff>
    </xdr:from>
    <xdr:ext cx="534377" cy="259045"/>
    <xdr:sp macro="" textlink="">
      <xdr:nvSpPr>
        <xdr:cNvPr id="591" name="n_2mainValue【学校施設】&#10;一人当たり面積">
          <a:extLst>
            <a:ext uri="{FF2B5EF4-FFF2-40B4-BE49-F238E27FC236}">
              <a16:creationId xmlns:a16="http://schemas.microsoft.com/office/drawing/2014/main" id="{D389ECCF-B29D-477E-B055-D5C2FB104E61}"/>
            </a:ext>
          </a:extLst>
        </xdr:cNvPr>
        <xdr:cNvSpPr txBox="1"/>
      </xdr:nvSpPr>
      <xdr:spPr>
        <a:xfrm>
          <a:off x="20167111" y="94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55</xdr:row>
      <xdr:rowOff>423</xdr:rowOff>
    </xdr:from>
    <xdr:ext cx="534377" cy="259045"/>
    <xdr:sp macro="" textlink="">
      <xdr:nvSpPr>
        <xdr:cNvPr id="592" name="n_3mainValue【学校施設】&#10;一人当たり面積">
          <a:extLst>
            <a:ext uri="{FF2B5EF4-FFF2-40B4-BE49-F238E27FC236}">
              <a16:creationId xmlns:a16="http://schemas.microsoft.com/office/drawing/2014/main" id="{CFD76FD6-FD72-4BAC-9443-767E0CCF4F20}"/>
            </a:ext>
          </a:extLst>
        </xdr:cNvPr>
        <xdr:cNvSpPr txBox="1"/>
      </xdr:nvSpPr>
      <xdr:spPr>
        <a:xfrm>
          <a:off x="19278111" y="94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4AE6D799-FA89-46EE-9D4E-39709A42BD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F17620A3-19C2-4D50-9391-0CC5EA6941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ED67BC69-3452-4D48-8905-8FC02BCC86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EFD28CA5-6A2C-40E8-AC84-0CC5BA055A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276D0C7C-693A-49A8-8F07-7C4A620982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75656B79-BB55-48D0-BF68-D8E9D1231E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D6452EBE-24A6-47FE-87C7-152803AD5B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7357B870-1D4B-46AF-8920-DE072C0D161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F7AFFEFA-D048-446E-9207-2095DBB4E4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6E0C592-0360-42B6-82AB-6C23BCD95E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D66046EC-E6D3-4DBD-9C83-24DCA3F301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A8C1A525-14C7-4596-A78E-6C255A77B3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67FFA902-1935-4877-8ED7-44FD722762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F4E37232-B83F-4510-B66D-B055BC36FC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D454B97D-A4B8-4ECA-90EE-51DA5F319D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D7A98266-9F36-4F90-B1BC-E73E4C10DAA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660A7097-B97A-46FE-9525-AE4A97DAF4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7D1AA92-BEC5-4193-816D-B7194533EB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43111B4-9AC1-40DB-93A3-698C4E9256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45F20CF-1410-4F3A-9C3E-FEF3CB7EA7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1F6816C4-C718-4A72-B41C-AB30C192B6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D105CBCB-C7FF-4BF1-80F9-4689EBAFF7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14F11AEE-D3F7-47FE-842C-E88EFEB896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B5A0B5D-618B-49AD-AEFF-F294E53C96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BD01B949-8872-420C-B54D-7A549BF6DC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5CFF6697-A839-40E8-A668-540DE92B13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418E6BC5-26A0-4EC8-81C2-DE0E2A25D6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433D4FD0-9329-4232-B648-B3CB6DD802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78164C3C-CB1C-45B7-AC99-C8561A6A3D3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E313476E-BA59-40B0-8CEB-C78761945AA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6FC7577D-CD0C-4844-9980-BB988A3E57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2396185A-B4B8-4FDB-AE71-AFA1733B9FF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5A00A427-F8B2-41E4-A665-B3B4C5809E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AD0C566F-4BEE-4EE4-90F8-ADED39314C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EF1ECAC7-E3B2-46AF-965C-2132C2A7668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EB82F030-0609-45D1-856C-159A514698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a:extLst>
            <a:ext uri="{FF2B5EF4-FFF2-40B4-BE49-F238E27FC236}">
              <a16:creationId xmlns:a16="http://schemas.microsoft.com/office/drawing/2014/main" id="{EAF762C0-8D37-458B-A3AB-9C3740B13AE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9F3AEA31-55D2-47EC-8ACB-8DD9B63ABB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a:extLst>
            <a:ext uri="{FF2B5EF4-FFF2-40B4-BE49-F238E27FC236}">
              <a16:creationId xmlns:a16="http://schemas.microsoft.com/office/drawing/2014/main" id="{A0F96AAE-02A5-4BD3-8DD2-1013EB77934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E40324CF-822B-4BFA-A63D-9ED94CDA05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33" name="直線コネクタ 632">
          <a:extLst>
            <a:ext uri="{FF2B5EF4-FFF2-40B4-BE49-F238E27FC236}">
              <a16:creationId xmlns:a16="http://schemas.microsoft.com/office/drawing/2014/main" id="{1F5EE877-3AAB-4919-A84F-8518438A8AA9}"/>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a:extLst>
            <a:ext uri="{FF2B5EF4-FFF2-40B4-BE49-F238E27FC236}">
              <a16:creationId xmlns:a16="http://schemas.microsoft.com/office/drawing/2014/main" id="{C8A962F9-71E7-42AD-B02E-2C0DC8423A9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a:extLst>
            <a:ext uri="{FF2B5EF4-FFF2-40B4-BE49-F238E27FC236}">
              <a16:creationId xmlns:a16="http://schemas.microsoft.com/office/drawing/2014/main" id="{93E1FE0C-F493-4942-8BDB-7ADAFDA0012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6" name="【公民館】&#10;有形固定資産減価償却率最大値テキスト">
          <a:extLst>
            <a:ext uri="{FF2B5EF4-FFF2-40B4-BE49-F238E27FC236}">
              <a16:creationId xmlns:a16="http://schemas.microsoft.com/office/drawing/2014/main" id="{17CF5F8B-A97B-476A-87BA-CB53D894B052}"/>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7" name="直線コネクタ 636">
          <a:extLst>
            <a:ext uri="{FF2B5EF4-FFF2-40B4-BE49-F238E27FC236}">
              <a16:creationId xmlns:a16="http://schemas.microsoft.com/office/drawing/2014/main" id="{1113BABF-85A4-4A8C-B2EF-8985C312CE43}"/>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38" name="【公民館】&#10;有形固定資産減価償却率平均値テキスト">
          <a:extLst>
            <a:ext uri="{FF2B5EF4-FFF2-40B4-BE49-F238E27FC236}">
              <a16:creationId xmlns:a16="http://schemas.microsoft.com/office/drawing/2014/main" id="{56F8C19A-D751-446A-B6B0-1E6EF73EBC18}"/>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39" name="フローチャート: 判断 638">
          <a:extLst>
            <a:ext uri="{FF2B5EF4-FFF2-40B4-BE49-F238E27FC236}">
              <a16:creationId xmlns:a16="http://schemas.microsoft.com/office/drawing/2014/main" id="{F14B8E00-9D0E-47D8-8B97-DA84C3D0F0EF}"/>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40" name="フローチャート: 判断 639">
          <a:extLst>
            <a:ext uri="{FF2B5EF4-FFF2-40B4-BE49-F238E27FC236}">
              <a16:creationId xmlns:a16="http://schemas.microsoft.com/office/drawing/2014/main" id="{46848C4D-EBA0-4164-8F5D-C56CBEDD03CD}"/>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41" name="フローチャート: 判断 640">
          <a:extLst>
            <a:ext uri="{FF2B5EF4-FFF2-40B4-BE49-F238E27FC236}">
              <a16:creationId xmlns:a16="http://schemas.microsoft.com/office/drawing/2014/main" id="{B9422D24-5A7F-42A5-9C76-4AEAD065AA56}"/>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42" name="フローチャート: 判断 641">
          <a:extLst>
            <a:ext uri="{FF2B5EF4-FFF2-40B4-BE49-F238E27FC236}">
              <a16:creationId xmlns:a16="http://schemas.microsoft.com/office/drawing/2014/main" id="{FC361437-A6ED-4A34-9ED1-12748CB7AB41}"/>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43" name="フローチャート: 判断 642">
          <a:extLst>
            <a:ext uri="{FF2B5EF4-FFF2-40B4-BE49-F238E27FC236}">
              <a16:creationId xmlns:a16="http://schemas.microsoft.com/office/drawing/2014/main" id="{2EC6406E-B88B-449E-B4B4-6BF416B91AA7}"/>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9B527C05-91F9-4C1A-89E8-0DE9DC4FF1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CD902DBB-5A48-4A2F-BFD7-B2A5BA59B0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D72D196-5E9F-4F66-AFE8-487F249159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2BAFABD-492C-4F4D-824B-ADCD16E502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E918E82-097F-4F1E-91A6-A1183AE82A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xdr:rowOff>
    </xdr:from>
    <xdr:to>
      <xdr:col>85</xdr:col>
      <xdr:colOff>177800</xdr:colOff>
      <xdr:row>106</xdr:row>
      <xdr:rowOff>117475</xdr:rowOff>
    </xdr:to>
    <xdr:sp macro="" textlink="">
      <xdr:nvSpPr>
        <xdr:cNvPr id="649" name="楕円 648">
          <a:extLst>
            <a:ext uri="{FF2B5EF4-FFF2-40B4-BE49-F238E27FC236}">
              <a16:creationId xmlns:a16="http://schemas.microsoft.com/office/drawing/2014/main" id="{E401E631-AAA0-41FB-B20D-FC1D166E029C}"/>
            </a:ext>
          </a:extLst>
        </xdr:cNvPr>
        <xdr:cNvSpPr/>
      </xdr:nvSpPr>
      <xdr:spPr>
        <a:xfrm>
          <a:off x="16268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165752</xdr:rowOff>
    </xdr:from>
    <xdr:ext cx="405111" cy="259045"/>
    <xdr:sp macro="" textlink="">
      <xdr:nvSpPr>
        <xdr:cNvPr id="650" name="【公民館】&#10;有形固定資産減価償却率該当値テキスト">
          <a:extLst>
            <a:ext uri="{FF2B5EF4-FFF2-40B4-BE49-F238E27FC236}">
              <a16:creationId xmlns:a16="http://schemas.microsoft.com/office/drawing/2014/main" id="{FAFD770D-CB2A-44E7-95CD-9C8F56A7CE66}"/>
            </a:ext>
          </a:extLst>
        </xdr:cNvPr>
        <xdr:cNvSpPr txBox="1"/>
      </xdr:nvSpPr>
      <xdr:spPr>
        <a:xfrm>
          <a:off x="16357600"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651" name="楕円 650">
          <a:extLst>
            <a:ext uri="{FF2B5EF4-FFF2-40B4-BE49-F238E27FC236}">
              <a16:creationId xmlns:a16="http://schemas.microsoft.com/office/drawing/2014/main" id="{60F62D71-CC46-4C3D-942C-9E93D3B76F9C}"/>
            </a:ext>
          </a:extLst>
        </xdr:cNvPr>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66675</xdr:rowOff>
    </xdr:to>
    <xdr:cxnSp macro="">
      <xdr:nvCxnSpPr>
        <xdr:cNvPr id="652" name="直線コネクタ 651">
          <a:extLst>
            <a:ext uri="{FF2B5EF4-FFF2-40B4-BE49-F238E27FC236}">
              <a16:creationId xmlns:a16="http://schemas.microsoft.com/office/drawing/2014/main" id="{2CC6D2C9-D63A-45FF-BEEF-09C4EF0D4B04}"/>
            </a:ext>
          </a:extLst>
        </xdr:cNvPr>
        <xdr:cNvCxnSpPr/>
      </xdr:nvCxnSpPr>
      <xdr:spPr>
        <a:xfrm>
          <a:off x="15481300" y="181965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653" name="楕円 652">
          <a:extLst>
            <a:ext uri="{FF2B5EF4-FFF2-40B4-BE49-F238E27FC236}">
              <a16:creationId xmlns:a16="http://schemas.microsoft.com/office/drawing/2014/main" id="{491D9722-0AB7-48F6-B69D-5DFC846A01D3}"/>
            </a:ext>
          </a:extLst>
        </xdr:cNvPr>
        <xdr:cNvSpPr/>
      </xdr:nvSpPr>
      <xdr:spPr>
        <a:xfrm>
          <a:off x="1454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22861</xdr:rowOff>
    </xdr:to>
    <xdr:cxnSp macro="">
      <xdr:nvCxnSpPr>
        <xdr:cNvPr id="654" name="直線コネクタ 653">
          <a:extLst>
            <a:ext uri="{FF2B5EF4-FFF2-40B4-BE49-F238E27FC236}">
              <a16:creationId xmlns:a16="http://schemas.microsoft.com/office/drawing/2014/main" id="{E24D9C2E-A31F-455E-BD1C-3A8925AB50BB}"/>
            </a:ext>
          </a:extLst>
        </xdr:cNvPr>
        <xdr:cNvCxnSpPr/>
      </xdr:nvCxnSpPr>
      <xdr:spPr>
        <a:xfrm>
          <a:off x="14592300" y="18150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655" name="楕円 654">
          <a:extLst>
            <a:ext uri="{FF2B5EF4-FFF2-40B4-BE49-F238E27FC236}">
              <a16:creationId xmlns:a16="http://schemas.microsoft.com/office/drawing/2014/main" id="{C7AE2A69-3AEE-4BC1-B5F6-794F51F35F4F}"/>
            </a:ext>
          </a:extLst>
        </xdr:cNvPr>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148589</xdr:rowOff>
    </xdr:to>
    <xdr:cxnSp macro="">
      <xdr:nvCxnSpPr>
        <xdr:cNvPr id="656" name="直線コネクタ 655">
          <a:extLst>
            <a:ext uri="{FF2B5EF4-FFF2-40B4-BE49-F238E27FC236}">
              <a16:creationId xmlns:a16="http://schemas.microsoft.com/office/drawing/2014/main" id="{851F4D90-2EE9-4003-807F-F95FA2D3CFE6}"/>
            </a:ext>
          </a:extLst>
        </xdr:cNvPr>
        <xdr:cNvCxnSpPr/>
      </xdr:nvCxnSpPr>
      <xdr:spPr>
        <a:xfrm>
          <a:off x="13703300" y="181070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57" name="n_1aveValue【公民館】&#10;有形固定資産減価償却率">
          <a:extLst>
            <a:ext uri="{FF2B5EF4-FFF2-40B4-BE49-F238E27FC236}">
              <a16:creationId xmlns:a16="http://schemas.microsoft.com/office/drawing/2014/main" id="{31143C9D-6B03-41A5-A248-DA058EC66650}"/>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58" name="n_2aveValue【公民館】&#10;有形固定資産減価償却率">
          <a:extLst>
            <a:ext uri="{FF2B5EF4-FFF2-40B4-BE49-F238E27FC236}">
              <a16:creationId xmlns:a16="http://schemas.microsoft.com/office/drawing/2014/main" id="{EB182058-100F-4CC3-859B-0BA0CD6CEA74}"/>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59" name="n_3aveValue【公民館】&#10;有形固定資産減価償却率">
          <a:extLst>
            <a:ext uri="{FF2B5EF4-FFF2-40B4-BE49-F238E27FC236}">
              <a16:creationId xmlns:a16="http://schemas.microsoft.com/office/drawing/2014/main" id="{D00AEE46-17EA-4C8E-A9DC-29DC76D68E7D}"/>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0" name="n_4aveValue【公民館】&#10;有形固定資産減価償却率">
          <a:extLst>
            <a:ext uri="{FF2B5EF4-FFF2-40B4-BE49-F238E27FC236}">
              <a16:creationId xmlns:a16="http://schemas.microsoft.com/office/drawing/2014/main" id="{5F1A2CB9-E040-4C7C-AB74-160AABDB66CB}"/>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661" name="n_1mainValue【公民館】&#10;有形固定資産減価償却率">
          <a:extLst>
            <a:ext uri="{FF2B5EF4-FFF2-40B4-BE49-F238E27FC236}">
              <a16:creationId xmlns:a16="http://schemas.microsoft.com/office/drawing/2014/main" id="{C8E93DFA-61E1-43B9-9852-231F0A39EF06}"/>
            </a:ext>
          </a:extLst>
        </xdr:cNvPr>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662" name="n_2mainValue【公民館】&#10;有形固定資産減価償却率">
          <a:extLst>
            <a:ext uri="{FF2B5EF4-FFF2-40B4-BE49-F238E27FC236}">
              <a16:creationId xmlns:a16="http://schemas.microsoft.com/office/drawing/2014/main" id="{E942CBDF-02D7-41B6-B361-6ADF9CCF495A}"/>
            </a:ext>
          </a:extLst>
        </xdr:cNvPr>
        <xdr:cNvSpPr txBox="1"/>
      </xdr:nvSpPr>
      <xdr:spPr>
        <a:xfrm>
          <a:off x="14389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663" name="n_3mainValue【公民館】&#10;有形固定資産減価償却率">
          <a:extLst>
            <a:ext uri="{FF2B5EF4-FFF2-40B4-BE49-F238E27FC236}">
              <a16:creationId xmlns:a16="http://schemas.microsoft.com/office/drawing/2014/main" id="{DD25DBEB-A8AA-4F44-8244-487C95AC0EBD}"/>
            </a:ext>
          </a:extLst>
        </xdr:cNvPr>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3A845C5B-6711-4771-8D77-8B4DE93928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E6625F42-73F9-46DF-AC7D-34393D95BE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B20E0B23-14AF-41CC-B076-94A4D853FC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8934A3A8-1539-400B-9CF8-B70326E9C7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28664A8A-F9C2-4492-AC52-14744C0946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55C460D2-5842-4361-BF41-133C4C804E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2E8E86AC-03F5-47C1-B48E-FC4B2C3AD8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05F0694F-DF41-4A2A-9228-EAC3766C9D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73C45B4C-0C4F-4748-A1D7-8C52668D17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2A711571-50DD-42A8-AF29-D8D13C3BF3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261034FA-DBD3-4E12-A7DC-7DE9001508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56614B8C-A11A-43AA-98FF-DD99CFA96F5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7DFECA8A-2AE8-4220-A4C5-5A4F8CE3C7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49202223-CABD-4210-8209-03B86481A4D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A6913886-6284-44CB-809F-71C055E5D9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4ED1A4E6-87C0-453D-8C8B-DE623A93CA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D860EE27-4916-459B-8006-66DB71DB5C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74DA1561-5961-481A-9969-B1D9B272A78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C1C8D500-1935-4816-939E-2314D0FB70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A8766749-FB26-486F-BB57-60ED386DDA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C6722E6F-4EE1-4540-A84B-B78C953D39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a:extLst>
            <a:ext uri="{FF2B5EF4-FFF2-40B4-BE49-F238E27FC236}">
              <a16:creationId xmlns:a16="http://schemas.microsoft.com/office/drawing/2014/main" id="{D622CB5E-B5ED-49D1-B139-B385C4596C1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4461E363-19A0-4F30-B5F0-6CD6C48F78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87" name="直線コネクタ 686">
          <a:extLst>
            <a:ext uri="{FF2B5EF4-FFF2-40B4-BE49-F238E27FC236}">
              <a16:creationId xmlns:a16="http://schemas.microsoft.com/office/drawing/2014/main" id="{6245768D-7E4B-44AE-8F3D-CD23A2CAF108}"/>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88" name="【公民館】&#10;一人当たり面積最小値テキスト">
          <a:extLst>
            <a:ext uri="{FF2B5EF4-FFF2-40B4-BE49-F238E27FC236}">
              <a16:creationId xmlns:a16="http://schemas.microsoft.com/office/drawing/2014/main" id="{385DE71A-5EF3-432D-B0C4-316E6706BDAB}"/>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89" name="直線コネクタ 688">
          <a:extLst>
            <a:ext uri="{FF2B5EF4-FFF2-40B4-BE49-F238E27FC236}">
              <a16:creationId xmlns:a16="http://schemas.microsoft.com/office/drawing/2014/main" id="{B3612CFC-A8A8-4AA9-9B29-91F4C9DE64E4}"/>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90" name="【公民館】&#10;一人当たり面積最大値テキスト">
          <a:extLst>
            <a:ext uri="{FF2B5EF4-FFF2-40B4-BE49-F238E27FC236}">
              <a16:creationId xmlns:a16="http://schemas.microsoft.com/office/drawing/2014/main" id="{2929BFC4-5686-4ADF-829F-556F8208442C}"/>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91" name="直線コネクタ 690">
          <a:extLst>
            <a:ext uri="{FF2B5EF4-FFF2-40B4-BE49-F238E27FC236}">
              <a16:creationId xmlns:a16="http://schemas.microsoft.com/office/drawing/2014/main" id="{95EF2E61-D57A-4392-B7F8-9AA8DBB0E10D}"/>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92" name="【公民館】&#10;一人当たり面積平均値テキスト">
          <a:extLst>
            <a:ext uri="{FF2B5EF4-FFF2-40B4-BE49-F238E27FC236}">
              <a16:creationId xmlns:a16="http://schemas.microsoft.com/office/drawing/2014/main" id="{B345309F-5E8C-446B-80EA-B1BD943536C0}"/>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93" name="フローチャート: 判断 692">
          <a:extLst>
            <a:ext uri="{FF2B5EF4-FFF2-40B4-BE49-F238E27FC236}">
              <a16:creationId xmlns:a16="http://schemas.microsoft.com/office/drawing/2014/main" id="{470A944C-A60C-4A9D-B09D-ECC0BE9CE945}"/>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94" name="フローチャート: 判断 693">
          <a:extLst>
            <a:ext uri="{FF2B5EF4-FFF2-40B4-BE49-F238E27FC236}">
              <a16:creationId xmlns:a16="http://schemas.microsoft.com/office/drawing/2014/main" id="{F54F4DA4-5F20-47D6-8DCA-0C575A4ECC6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95" name="フローチャート: 判断 694">
          <a:extLst>
            <a:ext uri="{FF2B5EF4-FFF2-40B4-BE49-F238E27FC236}">
              <a16:creationId xmlns:a16="http://schemas.microsoft.com/office/drawing/2014/main" id="{C394B330-DBFC-44CA-A8E6-6FC2E69D4CA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96" name="フローチャート: 判断 695">
          <a:extLst>
            <a:ext uri="{FF2B5EF4-FFF2-40B4-BE49-F238E27FC236}">
              <a16:creationId xmlns:a16="http://schemas.microsoft.com/office/drawing/2014/main" id="{9CF17F08-CE19-46B2-BB49-C98ED4E85CCB}"/>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97" name="フローチャート: 判断 696">
          <a:extLst>
            <a:ext uri="{FF2B5EF4-FFF2-40B4-BE49-F238E27FC236}">
              <a16:creationId xmlns:a16="http://schemas.microsoft.com/office/drawing/2014/main" id="{CC7CB9AB-C9FE-4436-92F9-6848F8F7D06D}"/>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1B0F2EC7-0833-40FA-B145-569804DDF7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EA84B98-3DAE-411D-BB27-D76BBDA42E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E998B935-AC15-4AE2-8F04-D78340EE3A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3E123188-9189-4084-92EB-432A1AA9BB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F8C519C3-2CFB-484A-B1B4-07976E107D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96075</xdr:rowOff>
    </xdr:from>
    <xdr:to>
      <xdr:col>116</xdr:col>
      <xdr:colOff>114300</xdr:colOff>
      <xdr:row>105</xdr:row>
      <xdr:rowOff>26225</xdr:rowOff>
    </xdr:to>
    <xdr:sp macro="" textlink="">
      <xdr:nvSpPr>
        <xdr:cNvPr id="703" name="楕円 702">
          <a:extLst>
            <a:ext uri="{FF2B5EF4-FFF2-40B4-BE49-F238E27FC236}">
              <a16:creationId xmlns:a16="http://schemas.microsoft.com/office/drawing/2014/main" id="{304B4021-BB44-4740-B7E7-9DEF58F4F887}"/>
            </a:ext>
          </a:extLst>
        </xdr:cNvPr>
        <xdr:cNvSpPr/>
      </xdr:nvSpPr>
      <xdr:spPr>
        <a:xfrm>
          <a:off x="22110700" y="179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118952</xdr:rowOff>
    </xdr:from>
    <xdr:ext cx="469744" cy="259045"/>
    <xdr:sp macro="" textlink="">
      <xdr:nvSpPr>
        <xdr:cNvPr id="704" name="【公民館】&#10;一人当たり面積該当値テキスト">
          <a:extLst>
            <a:ext uri="{FF2B5EF4-FFF2-40B4-BE49-F238E27FC236}">
              <a16:creationId xmlns:a16="http://schemas.microsoft.com/office/drawing/2014/main" id="{3134870A-38B0-43BA-B4BD-FC4FF50DFBD7}"/>
            </a:ext>
          </a:extLst>
        </xdr:cNvPr>
        <xdr:cNvSpPr txBox="1"/>
      </xdr:nvSpPr>
      <xdr:spPr>
        <a:xfrm>
          <a:off x="22199600" y="1777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705" name="楕円 704">
          <a:extLst>
            <a:ext uri="{FF2B5EF4-FFF2-40B4-BE49-F238E27FC236}">
              <a16:creationId xmlns:a16="http://schemas.microsoft.com/office/drawing/2014/main" id="{2FD7A685-FD88-4A8F-9E1A-1384BB9E0285}"/>
            </a:ext>
          </a:extLst>
        </xdr:cNvPr>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146875</xdr:rowOff>
    </xdr:from>
    <xdr:to>
      <xdr:col>116</xdr:col>
      <xdr:colOff>63500</xdr:colOff>
      <xdr:row>105</xdr:row>
      <xdr:rowOff>3811</xdr:rowOff>
    </xdr:to>
    <xdr:cxnSp macro="">
      <xdr:nvCxnSpPr>
        <xdr:cNvPr id="706" name="直線コネクタ 705">
          <a:extLst>
            <a:ext uri="{FF2B5EF4-FFF2-40B4-BE49-F238E27FC236}">
              <a16:creationId xmlns:a16="http://schemas.microsoft.com/office/drawing/2014/main" id="{CD995C3B-AEBE-4CCA-B1F3-BAD7B411CA76}"/>
            </a:ext>
          </a:extLst>
        </xdr:cNvPr>
        <xdr:cNvCxnSpPr/>
      </xdr:nvCxnSpPr>
      <xdr:spPr>
        <a:xfrm flipV="1">
          <a:off x="21323300" y="17977675"/>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153988</xdr:rowOff>
    </xdr:from>
    <xdr:to>
      <xdr:col>107</xdr:col>
      <xdr:colOff>101600</xdr:colOff>
      <xdr:row>105</xdr:row>
      <xdr:rowOff>84138</xdr:rowOff>
    </xdr:to>
    <xdr:sp macro="" textlink="">
      <xdr:nvSpPr>
        <xdr:cNvPr id="707" name="楕円 706">
          <a:extLst>
            <a:ext uri="{FF2B5EF4-FFF2-40B4-BE49-F238E27FC236}">
              <a16:creationId xmlns:a16="http://schemas.microsoft.com/office/drawing/2014/main" id="{6450CD4D-35F0-4060-B6DA-1FB835FCB39B}"/>
            </a:ext>
          </a:extLst>
        </xdr:cNvPr>
        <xdr:cNvSpPr/>
      </xdr:nvSpPr>
      <xdr:spPr>
        <a:xfrm>
          <a:off x="20383500" y="17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33338</xdr:rowOff>
    </xdr:to>
    <xdr:cxnSp macro="">
      <xdr:nvCxnSpPr>
        <xdr:cNvPr id="708" name="直線コネクタ 707">
          <a:extLst>
            <a:ext uri="{FF2B5EF4-FFF2-40B4-BE49-F238E27FC236}">
              <a16:creationId xmlns:a16="http://schemas.microsoft.com/office/drawing/2014/main" id="{B1C7E87E-5823-4881-A3E4-5F29EA4688D4}"/>
            </a:ext>
          </a:extLst>
        </xdr:cNvPr>
        <xdr:cNvCxnSpPr/>
      </xdr:nvCxnSpPr>
      <xdr:spPr>
        <a:xfrm flipV="1">
          <a:off x="20434300" y="18006061"/>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160465</xdr:rowOff>
    </xdr:from>
    <xdr:to>
      <xdr:col>102</xdr:col>
      <xdr:colOff>165100</xdr:colOff>
      <xdr:row>105</xdr:row>
      <xdr:rowOff>90615</xdr:rowOff>
    </xdr:to>
    <xdr:sp macro="" textlink="">
      <xdr:nvSpPr>
        <xdr:cNvPr id="709" name="楕円 708">
          <a:extLst>
            <a:ext uri="{FF2B5EF4-FFF2-40B4-BE49-F238E27FC236}">
              <a16:creationId xmlns:a16="http://schemas.microsoft.com/office/drawing/2014/main" id="{B0B232C1-B784-43E2-A895-1CE75DAFE930}"/>
            </a:ext>
          </a:extLst>
        </xdr:cNvPr>
        <xdr:cNvSpPr/>
      </xdr:nvSpPr>
      <xdr:spPr>
        <a:xfrm>
          <a:off x="19494500" y="179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33338</xdr:rowOff>
    </xdr:from>
    <xdr:to>
      <xdr:col>107</xdr:col>
      <xdr:colOff>50800</xdr:colOff>
      <xdr:row>105</xdr:row>
      <xdr:rowOff>39815</xdr:rowOff>
    </xdr:to>
    <xdr:cxnSp macro="">
      <xdr:nvCxnSpPr>
        <xdr:cNvPr id="710" name="直線コネクタ 709">
          <a:extLst>
            <a:ext uri="{FF2B5EF4-FFF2-40B4-BE49-F238E27FC236}">
              <a16:creationId xmlns:a16="http://schemas.microsoft.com/office/drawing/2014/main" id="{2DFDED31-4490-4A30-8D4B-383EA660DFC2}"/>
            </a:ext>
          </a:extLst>
        </xdr:cNvPr>
        <xdr:cNvCxnSpPr/>
      </xdr:nvCxnSpPr>
      <xdr:spPr>
        <a:xfrm flipV="1">
          <a:off x="19545300" y="180355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11" name="n_1aveValue【公民館】&#10;一人当たり面積">
          <a:extLst>
            <a:ext uri="{FF2B5EF4-FFF2-40B4-BE49-F238E27FC236}">
              <a16:creationId xmlns:a16="http://schemas.microsoft.com/office/drawing/2014/main" id="{9F6EEE47-B139-4F3A-9767-A785A36A1CA7}"/>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12" name="n_2aveValue【公民館】&#10;一人当たり面積">
          <a:extLst>
            <a:ext uri="{FF2B5EF4-FFF2-40B4-BE49-F238E27FC236}">
              <a16:creationId xmlns:a16="http://schemas.microsoft.com/office/drawing/2014/main" id="{EB8C0EAD-AE97-4E1C-8420-54E2019D42C6}"/>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13" name="n_3aveValue【公民館】&#10;一人当たり面積">
          <a:extLst>
            <a:ext uri="{FF2B5EF4-FFF2-40B4-BE49-F238E27FC236}">
              <a16:creationId xmlns:a16="http://schemas.microsoft.com/office/drawing/2014/main" id="{3EAA010B-D75B-4828-87D0-2B4336BDCB22}"/>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14" name="n_4aveValue【公民館】&#10;一人当たり面積">
          <a:extLst>
            <a:ext uri="{FF2B5EF4-FFF2-40B4-BE49-F238E27FC236}">
              <a16:creationId xmlns:a16="http://schemas.microsoft.com/office/drawing/2014/main" id="{D3432819-4CA6-417D-8568-C5953FCDB8F4}"/>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715" name="n_1mainValue【公民館】&#10;一人当たり面積">
          <a:extLst>
            <a:ext uri="{FF2B5EF4-FFF2-40B4-BE49-F238E27FC236}">
              <a16:creationId xmlns:a16="http://schemas.microsoft.com/office/drawing/2014/main" id="{FB74D7D2-A976-44BF-88B8-12D12B08A1A0}"/>
            </a:ext>
          </a:extLst>
        </xdr:cNvPr>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100665</xdr:rowOff>
    </xdr:from>
    <xdr:ext cx="469744" cy="259045"/>
    <xdr:sp macro="" textlink="">
      <xdr:nvSpPr>
        <xdr:cNvPr id="716" name="n_2mainValue【公民館】&#10;一人当たり面積">
          <a:extLst>
            <a:ext uri="{FF2B5EF4-FFF2-40B4-BE49-F238E27FC236}">
              <a16:creationId xmlns:a16="http://schemas.microsoft.com/office/drawing/2014/main" id="{53165AC7-5B67-43C9-B90A-B14309B7141A}"/>
            </a:ext>
          </a:extLst>
        </xdr:cNvPr>
        <xdr:cNvSpPr txBox="1"/>
      </xdr:nvSpPr>
      <xdr:spPr>
        <a:xfrm>
          <a:off x="20199427" y="177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107142</xdr:rowOff>
    </xdr:from>
    <xdr:ext cx="469744" cy="259045"/>
    <xdr:sp macro="" textlink="">
      <xdr:nvSpPr>
        <xdr:cNvPr id="717" name="n_3mainValue【公民館】&#10;一人当たり面積">
          <a:extLst>
            <a:ext uri="{FF2B5EF4-FFF2-40B4-BE49-F238E27FC236}">
              <a16:creationId xmlns:a16="http://schemas.microsoft.com/office/drawing/2014/main" id="{7E4BEB1B-8CE9-47C6-8197-4DC6B44D8AE5}"/>
            </a:ext>
          </a:extLst>
        </xdr:cNvPr>
        <xdr:cNvSpPr txBox="1"/>
      </xdr:nvSpPr>
      <xdr:spPr>
        <a:xfrm>
          <a:off x="19310427" y="177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8737F04-2CA5-48C4-B097-D5F80D295A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46BEC946-4AB6-4FBA-B436-FCAEA1ADBE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9E553E47-9CC8-443D-89BE-9BCAABE29C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が１００％となっている。これは、平成９年度建設の幼稚園と保育所が一体化した幼児センターであるが、今のところ大きな修繕はなく、今後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学校施設長寿命化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計画に基づいて老朽化対策を取り組んでいく。また、ほとんどの類型において、一人当たりの面積が大き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特に学校施設で類似団体内順位１位となっているが、村立高等学校の寄宿舎があり、数十年前より美術コースを設置した結果、女子生徒が多く集まり女子の寄宿舎を建設したことが影響し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1C4C49-9795-4FA9-8A7B-59A54A6D59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6BA91A-E253-4FB2-AE45-B8EBFF7E07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4808BF-C336-4FC1-9D87-8AD1D58C44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3ADE96-64B5-4F6A-83BD-7C6AF76B59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3BC30A-99AD-4CA1-83FD-B2A85D881F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4B312E-89E7-4B16-A13A-FEA03E102A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D6A580-3673-49BC-9EBE-1D3E5E24D1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0F9EB1-A562-4D9B-8E72-327C504E53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E39863-6FF7-4B86-8E25-3D0BC0D386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8D3823-BE11-4260-9195-E12E3B9349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022164-B7B4-4AD5-9649-A3946740D9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5940B7-844F-479E-8FAC-4BE7881C44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3A62C9-AFEE-4DD2-81F0-837DD604EC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F1DA49-9E72-4D47-B1E8-FEE217AA7C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B92603-891E-4E1A-ABD3-3C16C4D7ED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F290C6-7B4B-442F-BCE9-247069A389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14EFC5-4CD9-4440-8E27-EC84EC42E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9828F9-1A4A-44DF-ADE6-8C9FE9FE1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87D7C5-8FB5-483F-9C27-EF1948C5D7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D030A-977A-48A6-B4F6-5B7C9641DB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D4E508-A1BD-40C2-B7EB-4C191BBE6D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09B059-8390-4F8B-87A5-0ABF4F220F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6048DC-7491-4FB8-88A2-997B349A78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2F3864-5E74-4211-893A-854DEA3D79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23C438-DDDD-4A73-9695-789E16418F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89B5C7-5DF7-4C5A-923A-131793F70F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F31BB0-242E-412E-B0A6-A9199A0C84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70C539-E902-4FC8-A710-41C435950B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749D5C-C46D-410B-8382-0CCF1C0016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AA3726-2E2A-4870-B427-EC3B6511A5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DCE856-9105-4B72-BC6F-BD67871B95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FA6ACC-20DA-460E-9B4A-BB6F426C5D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2F00CC-52A5-4B42-ADB6-580C69071B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F2738E-DA5E-4170-A44A-E3B3A8623C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5D7EBE-12E2-444B-A29B-0EC47C5038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9776D8-40FF-4B2D-9563-FA18FA7A17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A5C8B2-CCCC-4C83-9B11-1BCAFE42E4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581D50-8DF8-406F-82CD-9923D90100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805804-A48E-46DF-89DD-8440FAE20AA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B586B00-72EC-4AFB-BC30-44173CFCC4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74B2C89-22CF-41D3-94B1-A3ABA8E979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618B2D4-160A-4E2F-B0DD-7E1113F74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BD97885-BE6B-470F-B51E-1AB4712ACC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97C0E05-B24F-40B0-8319-9DB122A53A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AE838BE-9134-40BC-A4C1-8147D11204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9996ED3-31D1-4158-BC0B-D15B3510E4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7CC7835-6E1D-4D5F-A5B1-381D5928D4D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CC4B954-AABE-4867-AAC3-C29408232E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F2941A3-7B87-4B25-976D-EF7DBD49F6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D048127-0C9F-4EED-B006-5A30F08138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EC3CA96-5222-46EE-A23C-DB4B2EAD40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035D4D1-BAC1-4F70-916C-D524FB5A89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864A6FE-C1B8-4CDF-9B19-FEA75C30D5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CB23062-6A24-461D-B31C-9027139595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C70C404-9499-4763-AE1C-71D4A69A64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2C0A6E8-E538-43D5-8133-E159DE2189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6836887-32B6-4409-84FD-03626955CB7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E1F888B-5D9C-41D1-99DD-163147268C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1ADCEB9-0105-4B1D-9ACC-ECD37C58254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5FD95B2-FC82-48A0-BF2F-F322BDA0752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FDCA1DD-3E5C-48D3-B4FE-3C9389527F3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FE138C7-8ED3-4023-A4C1-7CDF96A945E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66B9083-C4F0-4A02-920D-B9962E4A5C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618E443-B0B8-4BA9-BBE2-A786C7009A1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8EA0665-5EB7-42AF-BE3C-CAF8F3F6F8A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74800CD-6606-47DE-A9C6-90039B7204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5EC20D1-C7FB-4062-AB3E-CEBB22A8F7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BA8CF9A-2BED-4571-9768-7111AF5CAD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7FDAE58-1ECB-44A7-BC23-13155B65FB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355CB81-385B-44BA-81BD-B0FCF75B9F4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9BB5344-FA71-471A-B3FA-475137ED43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B902BF3-083C-4AD2-A6E7-B8DDD79AD965}"/>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98C6703-AE9F-477F-ADEF-8E54BE0B283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D2B1885-19C2-4854-AFA2-555E4E5EF19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A8B1315-4234-456D-84D6-8B475A05BBFF}"/>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B8C32B52-3154-422A-B52F-FD762EE9662F}"/>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0868240-17A7-4327-B17A-28BB577FBCB8}"/>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55E7F3D4-0919-4BE1-91CF-F22ADAAB2EAB}"/>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BB4E55E4-FF4C-4959-859F-67A3897DBE6D}"/>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C5AE0B3A-40C7-4406-8E13-FE76F2065EE4}"/>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E7FB2A53-9D75-4C50-8179-3C8FCA14350F}"/>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74130269-CDFA-4726-BFC3-7CE0D5F15B93}"/>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F5D03E8-036D-4BF9-A5C9-F5081AE5C7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1F206C0-2650-4E31-B1E6-AC81154D95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F0672F0-242D-4FFA-9682-5B2733CFDE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2C24EB0-A28E-40EF-B922-CF52BCE5C4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688830F-B618-4BDB-856E-B2C69B4A2B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89" name="楕円 88">
          <a:extLst>
            <a:ext uri="{FF2B5EF4-FFF2-40B4-BE49-F238E27FC236}">
              <a16:creationId xmlns:a16="http://schemas.microsoft.com/office/drawing/2014/main" id="{587B6C1C-5FC2-4348-BFC6-4B86FA19EAB3}"/>
            </a:ext>
          </a:extLst>
        </xdr:cNvPr>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C7B9FEB-28C0-48A8-958D-EBBC7FBDB1B7}"/>
            </a:ext>
          </a:extLst>
        </xdr:cNvPr>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91" name="楕円 90">
          <a:extLst>
            <a:ext uri="{FF2B5EF4-FFF2-40B4-BE49-F238E27FC236}">
              <a16:creationId xmlns:a16="http://schemas.microsoft.com/office/drawing/2014/main" id="{7E7A7468-C241-4204-81C8-9FC8AAB6BCD8}"/>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64770</xdr:rowOff>
    </xdr:to>
    <xdr:cxnSp macro="">
      <xdr:nvCxnSpPr>
        <xdr:cNvPr id="92" name="直線コネクタ 91">
          <a:extLst>
            <a:ext uri="{FF2B5EF4-FFF2-40B4-BE49-F238E27FC236}">
              <a16:creationId xmlns:a16="http://schemas.microsoft.com/office/drawing/2014/main" id="{6A78D432-9793-4D6A-8E95-6536724FB262}"/>
            </a:ext>
          </a:extLst>
        </xdr:cNvPr>
        <xdr:cNvCxnSpPr/>
      </xdr:nvCxnSpPr>
      <xdr:spPr>
        <a:xfrm>
          <a:off x="3797300" y="10652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93" name="楕円 92">
          <a:extLst>
            <a:ext uri="{FF2B5EF4-FFF2-40B4-BE49-F238E27FC236}">
              <a16:creationId xmlns:a16="http://schemas.microsoft.com/office/drawing/2014/main" id="{DDE1F3CA-4E4E-4C34-BE45-2C50D48C1B4A}"/>
            </a:ext>
          </a:extLst>
        </xdr:cNvPr>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22860</xdr:rowOff>
    </xdr:to>
    <xdr:cxnSp macro="">
      <xdr:nvCxnSpPr>
        <xdr:cNvPr id="94" name="直線コネクタ 93">
          <a:extLst>
            <a:ext uri="{FF2B5EF4-FFF2-40B4-BE49-F238E27FC236}">
              <a16:creationId xmlns:a16="http://schemas.microsoft.com/office/drawing/2014/main" id="{FA9061F7-BF81-4263-B7B8-B3DF60C614D2}"/>
            </a:ext>
          </a:extLst>
        </xdr:cNvPr>
        <xdr:cNvCxnSpPr/>
      </xdr:nvCxnSpPr>
      <xdr:spPr>
        <a:xfrm>
          <a:off x="2908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95" name="楕円 94">
          <a:extLst>
            <a:ext uri="{FF2B5EF4-FFF2-40B4-BE49-F238E27FC236}">
              <a16:creationId xmlns:a16="http://schemas.microsoft.com/office/drawing/2014/main" id="{02F22B35-657D-4DB9-8463-19794997B5D5}"/>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152400</xdr:rowOff>
    </xdr:to>
    <xdr:cxnSp macro="">
      <xdr:nvCxnSpPr>
        <xdr:cNvPr id="96" name="直線コネクタ 95">
          <a:extLst>
            <a:ext uri="{FF2B5EF4-FFF2-40B4-BE49-F238E27FC236}">
              <a16:creationId xmlns:a16="http://schemas.microsoft.com/office/drawing/2014/main" id="{B3466DE3-58E8-4640-B24F-1DEFA774BF99}"/>
            </a:ext>
          </a:extLst>
        </xdr:cNvPr>
        <xdr:cNvCxnSpPr/>
      </xdr:nvCxnSpPr>
      <xdr:spPr>
        <a:xfrm>
          <a:off x="2019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7" name="n_1aveValue【体育館・プール】&#10;有形固定資産減価償却率">
          <a:extLst>
            <a:ext uri="{FF2B5EF4-FFF2-40B4-BE49-F238E27FC236}">
              <a16:creationId xmlns:a16="http://schemas.microsoft.com/office/drawing/2014/main" id="{A2E8868B-23A4-42A7-977F-03CF3E69B002}"/>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8" name="n_2aveValue【体育館・プール】&#10;有形固定資産減価償却率">
          <a:extLst>
            <a:ext uri="{FF2B5EF4-FFF2-40B4-BE49-F238E27FC236}">
              <a16:creationId xmlns:a16="http://schemas.microsoft.com/office/drawing/2014/main" id="{CD29BE7E-6B48-45B1-AEBF-337C1D658082}"/>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9" name="n_3aveValue【体育館・プール】&#10;有形固定資産減価償却率">
          <a:extLst>
            <a:ext uri="{FF2B5EF4-FFF2-40B4-BE49-F238E27FC236}">
              <a16:creationId xmlns:a16="http://schemas.microsoft.com/office/drawing/2014/main" id="{DF32F737-E2EE-4D04-AEE2-C7094AEA125E}"/>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a:extLst>
            <a:ext uri="{FF2B5EF4-FFF2-40B4-BE49-F238E27FC236}">
              <a16:creationId xmlns:a16="http://schemas.microsoft.com/office/drawing/2014/main" id="{515C10E9-D9D8-4BAF-8540-EDF1E070E577}"/>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01" name="n_1mainValue【体育館・プール】&#10;有形固定資産減価償却率">
          <a:extLst>
            <a:ext uri="{FF2B5EF4-FFF2-40B4-BE49-F238E27FC236}">
              <a16:creationId xmlns:a16="http://schemas.microsoft.com/office/drawing/2014/main" id="{47F45BB0-A25B-404A-8A1B-2892CA446DE6}"/>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02" name="n_2mainValue【体育館・プール】&#10;有形固定資産減価償却率">
          <a:extLst>
            <a:ext uri="{FF2B5EF4-FFF2-40B4-BE49-F238E27FC236}">
              <a16:creationId xmlns:a16="http://schemas.microsoft.com/office/drawing/2014/main" id="{4C254786-A4D3-471F-BCDC-7DFE6DB302B8}"/>
            </a:ext>
          </a:extLst>
        </xdr:cNvPr>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103" name="n_3mainValue【体育館・プール】&#10;有形固定資産減価償却率">
          <a:extLst>
            <a:ext uri="{FF2B5EF4-FFF2-40B4-BE49-F238E27FC236}">
              <a16:creationId xmlns:a16="http://schemas.microsoft.com/office/drawing/2014/main" id="{9C5C4EB3-3B46-419E-95E1-5FB474C163E3}"/>
            </a:ext>
          </a:extLst>
        </xdr:cNvPr>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D766C83A-A912-4CD8-9469-5B9421D6C0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9F38D7A6-5B2C-4311-AEA1-B429AC666D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B6B124CD-9F3F-46CB-A121-26EA0559B0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1689EDFD-CBD5-49CE-9846-E33E9B20A4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C2BBE7A1-350E-4328-8AD3-A935332619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B3318D0A-223F-4BED-AAC3-3F92935B21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1A7709F-0FB2-4A6B-9350-5FECA7809A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7023C47E-EEA2-4FC7-A360-6DC1B85423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838ADF15-611C-48E7-B64E-B95A73D070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174205A-1D73-4A7D-9946-B3B78BB8B3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C254819F-B94B-4596-ACC1-2DA33A327CD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a:extLst>
            <a:ext uri="{FF2B5EF4-FFF2-40B4-BE49-F238E27FC236}">
              <a16:creationId xmlns:a16="http://schemas.microsoft.com/office/drawing/2014/main" id="{2A0EF512-5EBB-4200-8BA1-4FDE147E679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D1C95AA1-798D-442B-B904-9581FCB9A4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a:extLst>
            <a:ext uri="{FF2B5EF4-FFF2-40B4-BE49-F238E27FC236}">
              <a16:creationId xmlns:a16="http://schemas.microsoft.com/office/drawing/2014/main" id="{3CF7FB80-EF76-4275-A837-E7BA3950A08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C62AA8D8-55E9-4747-BBEA-FB86E131D3B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a:extLst>
            <a:ext uri="{FF2B5EF4-FFF2-40B4-BE49-F238E27FC236}">
              <a16:creationId xmlns:a16="http://schemas.microsoft.com/office/drawing/2014/main" id="{DBA770A3-530E-4B51-ADA4-EE62CB4A43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B2D45DC4-2C85-4142-9920-75D6AE75DC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a:extLst>
            <a:ext uri="{FF2B5EF4-FFF2-40B4-BE49-F238E27FC236}">
              <a16:creationId xmlns:a16="http://schemas.microsoft.com/office/drawing/2014/main" id="{EA7E24A5-1894-42F6-B235-CD92F3B7768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A830BD72-1C6E-4621-BDC6-240164EC50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a:extLst>
            <a:ext uri="{FF2B5EF4-FFF2-40B4-BE49-F238E27FC236}">
              <a16:creationId xmlns:a16="http://schemas.microsoft.com/office/drawing/2014/main" id="{AEF9A3F1-6A90-4557-A186-122EF1A3A11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4129082E-7BFD-4330-B1F1-A799CD9A66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DF9D806F-A0B1-469A-8A96-871415D2C22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7E1E0DED-D427-4C6C-B530-DF9DEAA6C2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7" name="直線コネクタ 126">
          <a:extLst>
            <a:ext uri="{FF2B5EF4-FFF2-40B4-BE49-F238E27FC236}">
              <a16:creationId xmlns:a16="http://schemas.microsoft.com/office/drawing/2014/main" id="{0566A2D7-5E3F-4F39-A57D-6E4E1CD13008}"/>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8" name="【体育館・プール】&#10;一人当たり面積最小値テキスト">
          <a:extLst>
            <a:ext uri="{FF2B5EF4-FFF2-40B4-BE49-F238E27FC236}">
              <a16:creationId xmlns:a16="http://schemas.microsoft.com/office/drawing/2014/main" id="{A3DAB771-AB8D-4F8C-8123-06AF9D90CC34}"/>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9" name="直線コネクタ 128">
          <a:extLst>
            <a:ext uri="{FF2B5EF4-FFF2-40B4-BE49-F238E27FC236}">
              <a16:creationId xmlns:a16="http://schemas.microsoft.com/office/drawing/2014/main" id="{26D3C256-6D28-4AFC-B3BE-90EAD3DDCF57}"/>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0" name="【体育館・プール】&#10;一人当たり面積最大値テキスト">
          <a:extLst>
            <a:ext uri="{FF2B5EF4-FFF2-40B4-BE49-F238E27FC236}">
              <a16:creationId xmlns:a16="http://schemas.microsoft.com/office/drawing/2014/main" id="{DE9F7031-2077-49DB-9849-EA23BA4E0386}"/>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1" name="直線コネクタ 130">
          <a:extLst>
            <a:ext uri="{FF2B5EF4-FFF2-40B4-BE49-F238E27FC236}">
              <a16:creationId xmlns:a16="http://schemas.microsoft.com/office/drawing/2014/main" id="{E708458A-D8E2-4510-9FDA-D6AAA2F8089C}"/>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2" name="【体育館・プール】&#10;一人当たり面積平均値テキスト">
          <a:extLst>
            <a:ext uri="{FF2B5EF4-FFF2-40B4-BE49-F238E27FC236}">
              <a16:creationId xmlns:a16="http://schemas.microsoft.com/office/drawing/2014/main" id="{DEB8C43B-1E53-4C95-9CC6-60E6EAB9D1B6}"/>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3" name="フローチャート: 判断 132">
          <a:extLst>
            <a:ext uri="{FF2B5EF4-FFF2-40B4-BE49-F238E27FC236}">
              <a16:creationId xmlns:a16="http://schemas.microsoft.com/office/drawing/2014/main" id="{FD8F5D02-2F1A-4F81-BE60-FC9BE24E08BB}"/>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4" name="フローチャート: 判断 133">
          <a:extLst>
            <a:ext uri="{FF2B5EF4-FFF2-40B4-BE49-F238E27FC236}">
              <a16:creationId xmlns:a16="http://schemas.microsoft.com/office/drawing/2014/main" id="{5CD65B84-ECFA-4CF1-A6B4-EE5E0280E6FE}"/>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5" name="フローチャート: 判断 134">
          <a:extLst>
            <a:ext uri="{FF2B5EF4-FFF2-40B4-BE49-F238E27FC236}">
              <a16:creationId xmlns:a16="http://schemas.microsoft.com/office/drawing/2014/main" id="{8172D813-CD09-4AB5-933A-AD92B587162A}"/>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6" name="フローチャート: 判断 135">
          <a:extLst>
            <a:ext uri="{FF2B5EF4-FFF2-40B4-BE49-F238E27FC236}">
              <a16:creationId xmlns:a16="http://schemas.microsoft.com/office/drawing/2014/main" id="{A594A2DA-8773-4F6E-B9D6-59EEE6995583}"/>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7" name="フローチャート: 判断 136">
          <a:extLst>
            <a:ext uri="{FF2B5EF4-FFF2-40B4-BE49-F238E27FC236}">
              <a16:creationId xmlns:a16="http://schemas.microsoft.com/office/drawing/2014/main" id="{B5A9DE0C-1465-4639-8403-3E51C1204545}"/>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AB9DD76-969F-4158-9D2D-A527888506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1CDA350-53F1-43E0-BA7B-FE41AB5ECD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DC82786-8E86-4B65-A560-5A2F809AEC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4FA1CE8-E573-4A98-9453-023A973E08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D8DFB0D-DC2F-4C6F-B2A4-D55164026E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58166</xdr:rowOff>
    </xdr:from>
    <xdr:to>
      <xdr:col>55</xdr:col>
      <xdr:colOff>50800</xdr:colOff>
      <xdr:row>62</xdr:row>
      <xdr:rowOff>159766</xdr:rowOff>
    </xdr:to>
    <xdr:sp macro="" textlink="">
      <xdr:nvSpPr>
        <xdr:cNvPr id="143" name="楕円 142">
          <a:extLst>
            <a:ext uri="{FF2B5EF4-FFF2-40B4-BE49-F238E27FC236}">
              <a16:creationId xmlns:a16="http://schemas.microsoft.com/office/drawing/2014/main" id="{6352746D-529F-4434-8B08-6C66F5962979}"/>
            </a:ext>
          </a:extLst>
        </xdr:cNvPr>
        <xdr:cNvSpPr/>
      </xdr:nvSpPr>
      <xdr:spPr>
        <a:xfrm>
          <a:off x="104267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81043</xdr:rowOff>
    </xdr:from>
    <xdr:ext cx="469744" cy="259045"/>
    <xdr:sp macro="" textlink="">
      <xdr:nvSpPr>
        <xdr:cNvPr id="144" name="【体育館・プール】&#10;一人当たり面積該当値テキスト">
          <a:extLst>
            <a:ext uri="{FF2B5EF4-FFF2-40B4-BE49-F238E27FC236}">
              <a16:creationId xmlns:a16="http://schemas.microsoft.com/office/drawing/2014/main" id="{376F6552-E40B-4C98-A1BA-4A3452D01C89}"/>
            </a:ext>
          </a:extLst>
        </xdr:cNvPr>
        <xdr:cNvSpPr txBox="1"/>
      </xdr:nvSpPr>
      <xdr:spPr>
        <a:xfrm>
          <a:off x="10515600" y="105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70930</xdr:rowOff>
    </xdr:from>
    <xdr:to>
      <xdr:col>50</xdr:col>
      <xdr:colOff>165100</xdr:colOff>
      <xdr:row>63</xdr:row>
      <xdr:rowOff>1080</xdr:rowOff>
    </xdr:to>
    <xdr:sp macro="" textlink="">
      <xdr:nvSpPr>
        <xdr:cNvPr id="145" name="楕円 144">
          <a:extLst>
            <a:ext uri="{FF2B5EF4-FFF2-40B4-BE49-F238E27FC236}">
              <a16:creationId xmlns:a16="http://schemas.microsoft.com/office/drawing/2014/main" id="{5550B07D-E4B3-408B-9D32-0153B18B802F}"/>
            </a:ext>
          </a:extLst>
        </xdr:cNvPr>
        <xdr:cNvSpPr/>
      </xdr:nvSpPr>
      <xdr:spPr>
        <a:xfrm>
          <a:off x="9588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108966</xdr:rowOff>
    </xdr:from>
    <xdr:to>
      <xdr:col>55</xdr:col>
      <xdr:colOff>0</xdr:colOff>
      <xdr:row>62</xdr:row>
      <xdr:rowOff>121730</xdr:rowOff>
    </xdr:to>
    <xdr:cxnSp macro="">
      <xdr:nvCxnSpPr>
        <xdr:cNvPr id="146" name="直線コネクタ 145">
          <a:extLst>
            <a:ext uri="{FF2B5EF4-FFF2-40B4-BE49-F238E27FC236}">
              <a16:creationId xmlns:a16="http://schemas.microsoft.com/office/drawing/2014/main" id="{D7AE1B1A-6C06-4FCA-BC6E-BD5310B5AD66}"/>
            </a:ext>
          </a:extLst>
        </xdr:cNvPr>
        <xdr:cNvCxnSpPr/>
      </xdr:nvCxnSpPr>
      <xdr:spPr>
        <a:xfrm flipV="1">
          <a:off x="9639300" y="10738866"/>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84265</xdr:rowOff>
    </xdr:from>
    <xdr:to>
      <xdr:col>46</xdr:col>
      <xdr:colOff>38100</xdr:colOff>
      <xdr:row>63</xdr:row>
      <xdr:rowOff>14415</xdr:rowOff>
    </xdr:to>
    <xdr:sp macro="" textlink="">
      <xdr:nvSpPr>
        <xdr:cNvPr id="147" name="楕円 146">
          <a:extLst>
            <a:ext uri="{FF2B5EF4-FFF2-40B4-BE49-F238E27FC236}">
              <a16:creationId xmlns:a16="http://schemas.microsoft.com/office/drawing/2014/main" id="{2A24CB2D-79E1-4B86-A660-FA5C6A2FEEB5}"/>
            </a:ext>
          </a:extLst>
        </xdr:cNvPr>
        <xdr:cNvSpPr/>
      </xdr:nvSpPr>
      <xdr:spPr>
        <a:xfrm>
          <a:off x="8699500" y="107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121730</xdr:rowOff>
    </xdr:from>
    <xdr:to>
      <xdr:col>50</xdr:col>
      <xdr:colOff>114300</xdr:colOff>
      <xdr:row>62</xdr:row>
      <xdr:rowOff>135065</xdr:rowOff>
    </xdr:to>
    <xdr:cxnSp macro="">
      <xdr:nvCxnSpPr>
        <xdr:cNvPr id="148" name="直線コネクタ 147">
          <a:extLst>
            <a:ext uri="{FF2B5EF4-FFF2-40B4-BE49-F238E27FC236}">
              <a16:creationId xmlns:a16="http://schemas.microsoft.com/office/drawing/2014/main" id="{3DBDA67E-5395-4127-9878-AD20615B8D18}"/>
            </a:ext>
          </a:extLst>
        </xdr:cNvPr>
        <xdr:cNvCxnSpPr/>
      </xdr:nvCxnSpPr>
      <xdr:spPr>
        <a:xfrm flipV="1">
          <a:off x="8750300" y="107516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87122</xdr:rowOff>
    </xdr:from>
    <xdr:to>
      <xdr:col>41</xdr:col>
      <xdr:colOff>101600</xdr:colOff>
      <xdr:row>63</xdr:row>
      <xdr:rowOff>17272</xdr:rowOff>
    </xdr:to>
    <xdr:sp macro="" textlink="">
      <xdr:nvSpPr>
        <xdr:cNvPr id="149" name="楕円 148">
          <a:extLst>
            <a:ext uri="{FF2B5EF4-FFF2-40B4-BE49-F238E27FC236}">
              <a16:creationId xmlns:a16="http://schemas.microsoft.com/office/drawing/2014/main" id="{5343005B-4798-4834-8F31-333799675F50}"/>
            </a:ext>
          </a:extLst>
        </xdr:cNvPr>
        <xdr:cNvSpPr/>
      </xdr:nvSpPr>
      <xdr:spPr>
        <a:xfrm>
          <a:off x="7810500" y="10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135065</xdr:rowOff>
    </xdr:from>
    <xdr:to>
      <xdr:col>45</xdr:col>
      <xdr:colOff>177800</xdr:colOff>
      <xdr:row>62</xdr:row>
      <xdr:rowOff>137922</xdr:rowOff>
    </xdr:to>
    <xdr:cxnSp macro="">
      <xdr:nvCxnSpPr>
        <xdr:cNvPr id="150" name="直線コネクタ 149">
          <a:extLst>
            <a:ext uri="{FF2B5EF4-FFF2-40B4-BE49-F238E27FC236}">
              <a16:creationId xmlns:a16="http://schemas.microsoft.com/office/drawing/2014/main" id="{C0FBE7F9-01E9-4C0E-8C06-FF6AF74F2255}"/>
            </a:ext>
          </a:extLst>
        </xdr:cNvPr>
        <xdr:cNvCxnSpPr/>
      </xdr:nvCxnSpPr>
      <xdr:spPr>
        <a:xfrm flipV="1">
          <a:off x="7861300" y="107649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1" name="n_1aveValue【体育館・プール】&#10;一人当たり面積">
          <a:extLst>
            <a:ext uri="{FF2B5EF4-FFF2-40B4-BE49-F238E27FC236}">
              <a16:creationId xmlns:a16="http://schemas.microsoft.com/office/drawing/2014/main" id="{A38809BF-8F5B-4019-B992-F797E82601B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2" name="n_2aveValue【体育館・プール】&#10;一人当たり面積">
          <a:extLst>
            <a:ext uri="{FF2B5EF4-FFF2-40B4-BE49-F238E27FC236}">
              <a16:creationId xmlns:a16="http://schemas.microsoft.com/office/drawing/2014/main" id="{B41A0B67-07DF-42D1-B818-DA2D86786CA5}"/>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3" name="n_3aveValue【体育館・プール】&#10;一人当たり面積">
          <a:extLst>
            <a:ext uri="{FF2B5EF4-FFF2-40B4-BE49-F238E27FC236}">
              <a16:creationId xmlns:a16="http://schemas.microsoft.com/office/drawing/2014/main" id="{6C84FC0C-8199-4F1A-AB92-C60969AFA79E}"/>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4" name="n_4aveValue【体育館・プール】&#10;一人当たり面積">
          <a:extLst>
            <a:ext uri="{FF2B5EF4-FFF2-40B4-BE49-F238E27FC236}">
              <a16:creationId xmlns:a16="http://schemas.microsoft.com/office/drawing/2014/main" id="{F6537902-7A4D-427B-9C3E-D0B7C882A794}"/>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17607</xdr:rowOff>
    </xdr:from>
    <xdr:ext cx="469744" cy="259045"/>
    <xdr:sp macro="" textlink="">
      <xdr:nvSpPr>
        <xdr:cNvPr id="155" name="n_1mainValue【体育館・プール】&#10;一人当たり面積">
          <a:extLst>
            <a:ext uri="{FF2B5EF4-FFF2-40B4-BE49-F238E27FC236}">
              <a16:creationId xmlns:a16="http://schemas.microsoft.com/office/drawing/2014/main" id="{BF2AD256-7EC1-481F-8140-EE53EC129680}"/>
            </a:ext>
          </a:extLst>
        </xdr:cNvPr>
        <xdr:cNvSpPr txBox="1"/>
      </xdr:nvSpPr>
      <xdr:spPr>
        <a:xfrm>
          <a:off x="9391727" y="1047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30942</xdr:rowOff>
    </xdr:from>
    <xdr:ext cx="469744" cy="259045"/>
    <xdr:sp macro="" textlink="">
      <xdr:nvSpPr>
        <xdr:cNvPr id="156" name="n_2mainValue【体育館・プール】&#10;一人当たり面積">
          <a:extLst>
            <a:ext uri="{FF2B5EF4-FFF2-40B4-BE49-F238E27FC236}">
              <a16:creationId xmlns:a16="http://schemas.microsoft.com/office/drawing/2014/main" id="{1033816A-8DCC-4695-BBFB-0D8721CAF831}"/>
            </a:ext>
          </a:extLst>
        </xdr:cNvPr>
        <xdr:cNvSpPr txBox="1"/>
      </xdr:nvSpPr>
      <xdr:spPr>
        <a:xfrm>
          <a:off x="8515427" y="1048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33799</xdr:rowOff>
    </xdr:from>
    <xdr:ext cx="469744" cy="259045"/>
    <xdr:sp macro="" textlink="">
      <xdr:nvSpPr>
        <xdr:cNvPr id="157" name="n_3mainValue【体育館・プール】&#10;一人当たり面積">
          <a:extLst>
            <a:ext uri="{FF2B5EF4-FFF2-40B4-BE49-F238E27FC236}">
              <a16:creationId xmlns:a16="http://schemas.microsoft.com/office/drawing/2014/main" id="{878C69C5-23BE-41FD-A153-64747A7F054F}"/>
            </a:ext>
          </a:extLst>
        </xdr:cNvPr>
        <xdr:cNvSpPr txBox="1"/>
      </xdr:nvSpPr>
      <xdr:spPr>
        <a:xfrm>
          <a:off x="7626427" y="104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9DB4EA00-A4E5-42F7-9557-7DA4A1632B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F5461A79-418E-4DDA-9526-3A5A63351E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251D239E-D968-47A0-AEF2-DE726090BD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BEB7F684-3B34-4C93-BCFC-0DC68B3697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2174E706-3908-4CDF-A5A7-5923F968EE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4E4256BC-7CBE-4FC2-BCC8-DC07889EA6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D3B76C93-A07F-407D-8A54-1E6AB1AA97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A5969A3E-5C93-48B0-BA8B-97723F741FF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a:extLst>
            <a:ext uri="{FF2B5EF4-FFF2-40B4-BE49-F238E27FC236}">
              <a16:creationId xmlns:a16="http://schemas.microsoft.com/office/drawing/2014/main" id="{4B09B42C-390A-4754-AB4B-0B1C440F94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a:extLst>
            <a:ext uri="{FF2B5EF4-FFF2-40B4-BE49-F238E27FC236}">
              <a16:creationId xmlns:a16="http://schemas.microsoft.com/office/drawing/2014/main" id="{810F4EEC-F7BB-4AB5-9F0A-0AB79A3E53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a:extLst>
            <a:ext uri="{FF2B5EF4-FFF2-40B4-BE49-F238E27FC236}">
              <a16:creationId xmlns:a16="http://schemas.microsoft.com/office/drawing/2014/main" id="{362C5962-8582-43E0-81E6-34136C5EA6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a:extLst>
            <a:ext uri="{FF2B5EF4-FFF2-40B4-BE49-F238E27FC236}">
              <a16:creationId xmlns:a16="http://schemas.microsoft.com/office/drawing/2014/main" id="{1548B181-0B5F-487B-9563-EC383211BA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a:extLst>
            <a:ext uri="{FF2B5EF4-FFF2-40B4-BE49-F238E27FC236}">
              <a16:creationId xmlns:a16="http://schemas.microsoft.com/office/drawing/2014/main" id="{B27BA40C-7FD1-4832-B8FB-15710EFE34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a:extLst>
            <a:ext uri="{FF2B5EF4-FFF2-40B4-BE49-F238E27FC236}">
              <a16:creationId xmlns:a16="http://schemas.microsoft.com/office/drawing/2014/main" id="{902309BD-B1D0-4704-B1B4-5F833ABF54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a:extLst>
            <a:ext uri="{FF2B5EF4-FFF2-40B4-BE49-F238E27FC236}">
              <a16:creationId xmlns:a16="http://schemas.microsoft.com/office/drawing/2014/main" id="{336F4DB0-7354-4EB8-85E0-40FF8B9081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a:extLst>
            <a:ext uri="{FF2B5EF4-FFF2-40B4-BE49-F238E27FC236}">
              <a16:creationId xmlns:a16="http://schemas.microsoft.com/office/drawing/2014/main" id="{A06A07DF-1D0F-4BF6-A3D6-7852C356C68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C6B9EEEE-9C7F-4AE7-8C6D-3A34694F7C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82646FD9-9BA0-431E-AE2F-8FCEB747DD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3858FEEF-A4B9-4574-A883-8F79CE44C0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EE029E2-86C5-4C66-A9DF-1D04144109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FDB0C0A7-E590-4F11-9466-353741A051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A44A887F-C2D0-4F03-8004-64D7827D9B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BB1632BC-732A-4268-A782-8DF8225B88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E7AE7991-866B-4D3B-85E4-004B100840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86566EB8-4853-49A7-AA30-B6ABC55E7D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CA7D3D4C-1A84-420E-8A3A-90B0294F51E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B762F31E-5928-4082-8E77-B834929F5B9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5" name="直線コネクタ 184">
          <a:extLst>
            <a:ext uri="{FF2B5EF4-FFF2-40B4-BE49-F238E27FC236}">
              <a16:creationId xmlns:a16="http://schemas.microsoft.com/office/drawing/2014/main" id="{0239B402-EE61-4B5F-BB51-A20A6AF5247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6" name="テキスト ボックス 185">
          <a:extLst>
            <a:ext uri="{FF2B5EF4-FFF2-40B4-BE49-F238E27FC236}">
              <a16:creationId xmlns:a16="http://schemas.microsoft.com/office/drawing/2014/main" id="{2BA5E3B0-B12D-40CA-8442-CCA631B72E2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7" name="直線コネクタ 186">
          <a:extLst>
            <a:ext uri="{FF2B5EF4-FFF2-40B4-BE49-F238E27FC236}">
              <a16:creationId xmlns:a16="http://schemas.microsoft.com/office/drawing/2014/main" id="{5E590569-AA5F-477E-87D5-6C3D849AC89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8" name="テキスト ボックス 187">
          <a:extLst>
            <a:ext uri="{FF2B5EF4-FFF2-40B4-BE49-F238E27FC236}">
              <a16:creationId xmlns:a16="http://schemas.microsoft.com/office/drawing/2014/main" id="{E75CAC94-7487-4B3F-ADBC-21483BA33E7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9" name="直線コネクタ 188">
          <a:extLst>
            <a:ext uri="{FF2B5EF4-FFF2-40B4-BE49-F238E27FC236}">
              <a16:creationId xmlns:a16="http://schemas.microsoft.com/office/drawing/2014/main" id="{2AD27A65-FAB6-4354-B1BC-712A872FEBA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0" name="テキスト ボックス 189">
          <a:extLst>
            <a:ext uri="{FF2B5EF4-FFF2-40B4-BE49-F238E27FC236}">
              <a16:creationId xmlns:a16="http://schemas.microsoft.com/office/drawing/2014/main" id="{97ACAF22-9CEE-4AE3-8DC3-0319B914B47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1" name="直線コネクタ 190">
          <a:extLst>
            <a:ext uri="{FF2B5EF4-FFF2-40B4-BE49-F238E27FC236}">
              <a16:creationId xmlns:a16="http://schemas.microsoft.com/office/drawing/2014/main" id="{8D10E38E-231F-48E3-BB20-1E0515DAFF1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2" name="テキスト ボックス 191">
          <a:extLst>
            <a:ext uri="{FF2B5EF4-FFF2-40B4-BE49-F238E27FC236}">
              <a16:creationId xmlns:a16="http://schemas.microsoft.com/office/drawing/2014/main" id="{B6AF0D7F-8FB8-4DAA-B9D0-079DC52E2D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3" name="直線コネクタ 192">
          <a:extLst>
            <a:ext uri="{FF2B5EF4-FFF2-40B4-BE49-F238E27FC236}">
              <a16:creationId xmlns:a16="http://schemas.microsoft.com/office/drawing/2014/main" id="{210B8099-1D39-48CE-B6C4-49EBD78668E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4" name="テキスト ボックス 193">
          <a:extLst>
            <a:ext uri="{FF2B5EF4-FFF2-40B4-BE49-F238E27FC236}">
              <a16:creationId xmlns:a16="http://schemas.microsoft.com/office/drawing/2014/main" id="{BB98D89B-FD79-4D1F-A583-4DCC292F59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5" name="直線コネクタ 194">
          <a:extLst>
            <a:ext uri="{FF2B5EF4-FFF2-40B4-BE49-F238E27FC236}">
              <a16:creationId xmlns:a16="http://schemas.microsoft.com/office/drawing/2014/main" id="{D4BD75C5-33BD-4D81-AEF5-C9377F60E5A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6" name="テキスト ボックス 195">
          <a:extLst>
            <a:ext uri="{FF2B5EF4-FFF2-40B4-BE49-F238E27FC236}">
              <a16:creationId xmlns:a16="http://schemas.microsoft.com/office/drawing/2014/main" id="{EA267F18-45F6-4DFC-943F-C92EAE819EF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7" name="直線コネクタ 196">
          <a:extLst>
            <a:ext uri="{FF2B5EF4-FFF2-40B4-BE49-F238E27FC236}">
              <a16:creationId xmlns:a16="http://schemas.microsoft.com/office/drawing/2014/main" id="{A2F6F9A7-A4C5-499A-BB8B-C77CC635E8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a:extLst>
            <a:ext uri="{FF2B5EF4-FFF2-40B4-BE49-F238E27FC236}">
              <a16:creationId xmlns:a16="http://schemas.microsoft.com/office/drawing/2014/main" id="{2ACB1D48-16BE-48A6-98E7-A5F7143784B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99" name="直線コネクタ 198">
          <a:extLst>
            <a:ext uri="{FF2B5EF4-FFF2-40B4-BE49-F238E27FC236}">
              <a16:creationId xmlns:a16="http://schemas.microsoft.com/office/drawing/2014/main" id="{339C82B1-6013-422E-8158-385886053536}"/>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0" name="【市民会館】&#10;有形固定資産減価償却率最小値テキスト">
          <a:extLst>
            <a:ext uri="{FF2B5EF4-FFF2-40B4-BE49-F238E27FC236}">
              <a16:creationId xmlns:a16="http://schemas.microsoft.com/office/drawing/2014/main" id="{89063BA7-FC84-4D9F-B3E7-55D5CAE4079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1" name="直線コネクタ 200">
          <a:extLst>
            <a:ext uri="{FF2B5EF4-FFF2-40B4-BE49-F238E27FC236}">
              <a16:creationId xmlns:a16="http://schemas.microsoft.com/office/drawing/2014/main" id="{14421A94-3D73-4C79-957B-24ED1E4F8E6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02" name="【市民会館】&#10;有形固定資産減価償却率最大値テキスト">
          <a:extLst>
            <a:ext uri="{FF2B5EF4-FFF2-40B4-BE49-F238E27FC236}">
              <a16:creationId xmlns:a16="http://schemas.microsoft.com/office/drawing/2014/main" id="{856966C7-0BB4-4519-AC7F-C99DCFBBB7E8}"/>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03" name="直線コネクタ 202">
          <a:extLst>
            <a:ext uri="{FF2B5EF4-FFF2-40B4-BE49-F238E27FC236}">
              <a16:creationId xmlns:a16="http://schemas.microsoft.com/office/drawing/2014/main" id="{88A37D54-7AE6-4303-BC5E-2B2FA22A52C3}"/>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04" name="【市民会館】&#10;有形固定資産減価償却率平均値テキスト">
          <a:extLst>
            <a:ext uri="{FF2B5EF4-FFF2-40B4-BE49-F238E27FC236}">
              <a16:creationId xmlns:a16="http://schemas.microsoft.com/office/drawing/2014/main" id="{AFF73CFF-9C62-4916-A045-78E3B0D062AC}"/>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05" name="フローチャート: 判断 204">
          <a:extLst>
            <a:ext uri="{FF2B5EF4-FFF2-40B4-BE49-F238E27FC236}">
              <a16:creationId xmlns:a16="http://schemas.microsoft.com/office/drawing/2014/main" id="{8E6DA83E-65D6-49BD-82D8-9FD0D650AB5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06" name="フローチャート: 判断 205">
          <a:extLst>
            <a:ext uri="{FF2B5EF4-FFF2-40B4-BE49-F238E27FC236}">
              <a16:creationId xmlns:a16="http://schemas.microsoft.com/office/drawing/2014/main" id="{4B3BB7C0-46EE-4CAF-8D7C-980149EC3691}"/>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07" name="フローチャート: 判断 206">
          <a:extLst>
            <a:ext uri="{FF2B5EF4-FFF2-40B4-BE49-F238E27FC236}">
              <a16:creationId xmlns:a16="http://schemas.microsoft.com/office/drawing/2014/main" id="{EC070640-8523-4B84-A382-6D6C49865438}"/>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08" name="フローチャート: 判断 207">
          <a:extLst>
            <a:ext uri="{FF2B5EF4-FFF2-40B4-BE49-F238E27FC236}">
              <a16:creationId xmlns:a16="http://schemas.microsoft.com/office/drawing/2014/main" id="{71A39DD4-E8E9-4DA4-8E99-F8B534305302}"/>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09" name="フローチャート: 判断 208">
          <a:extLst>
            <a:ext uri="{FF2B5EF4-FFF2-40B4-BE49-F238E27FC236}">
              <a16:creationId xmlns:a16="http://schemas.microsoft.com/office/drawing/2014/main" id="{6AA452F8-205C-45A1-B101-3EC78C1E4F43}"/>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D3F81C15-DAAF-4EB2-BC94-006AB06AF1B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F454B4B0-5B5B-4C88-AD41-2C34CB468DA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ABA34FB3-3E31-47F5-9CFE-1F418867B9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8B008FF7-AD9A-49FC-BB49-DD572BA6D3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75FC56D5-E8D9-4253-99B2-136F6CFD0BC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126637</xdr:rowOff>
    </xdr:from>
    <xdr:to>
      <xdr:col>24</xdr:col>
      <xdr:colOff>114300</xdr:colOff>
      <xdr:row>109</xdr:row>
      <xdr:rowOff>56787</xdr:rowOff>
    </xdr:to>
    <xdr:sp macro="" textlink="">
      <xdr:nvSpPr>
        <xdr:cNvPr id="215" name="楕円 214">
          <a:extLst>
            <a:ext uri="{FF2B5EF4-FFF2-40B4-BE49-F238E27FC236}">
              <a16:creationId xmlns:a16="http://schemas.microsoft.com/office/drawing/2014/main" id="{F8D18893-D91D-49E7-B52E-936BF1F60E7D}"/>
            </a:ext>
          </a:extLst>
        </xdr:cNvPr>
        <xdr:cNvSpPr/>
      </xdr:nvSpPr>
      <xdr:spPr>
        <a:xfrm>
          <a:off x="4584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41564</xdr:rowOff>
    </xdr:from>
    <xdr:ext cx="405111" cy="259045"/>
    <xdr:sp macro="" textlink="">
      <xdr:nvSpPr>
        <xdr:cNvPr id="216" name="【市民会館】&#10;有形固定資産減価償却率該当値テキスト">
          <a:extLst>
            <a:ext uri="{FF2B5EF4-FFF2-40B4-BE49-F238E27FC236}">
              <a16:creationId xmlns:a16="http://schemas.microsoft.com/office/drawing/2014/main" id="{4A8D8FE9-4E28-41CD-B45E-9A1AE2968D95}"/>
            </a:ext>
          </a:extLst>
        </xdr:cNvPr>
        <xdr:cNvSpPr txBox="1"/>
      </xdr:nvSpPr>
      <xdr:spPr>
        <a:xfrm>
          <a:off x="4673600" y="185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123371</xdr:rowOff>
    </xdr:from>
    <xdr:to>
      <xdr:col>20</xdr:col>
      <xdr:colOff>38100</xdr:colOff>
      <xdr:row>109</xdr:row>
      <xdr:rowOff>53521</xdr:rowOff>
    </xdr:to>
    <xdr:sp macro="" textlink="">
      <xdr:nvSpPr>
        <xdr:cNvPr id="217" name="楕円 216">
          <a:extLst>
            <a:ext uri="{FF2B5EF4-FFF2-40B4-BE49-F238E27FC236}">
              <a16:creationId xmlns:a16="http://schemas.microsoft.com/office/drawing/2014/main" id="{861ABAE0-83CA-4CE1-8ED9-F07AB7B53125}"/>
            </a:ext>
          </a:extLst>
        </xdr:cNvPr>
        <xdr:cNvSpPr/>
      </xdr:nvSpPr>
      <xdr:spPr>
        <a:xfrm>
          <a:off x="3746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xdr:rowOff>
    </xdr:from>
    <xdr:to>
      <xdr:col>24</xdr:col>
      <xdr:colOff>63500</xdr:colOff>
      <xdr:row>109</xdr:row>
      <xdr:rowOff>5987</xdr:rowOff>
    </xdr:to>
    <xdr:cxnSp macro="">
      <xdr:nvCxnSpPr>
        <xdr:cNvPr id="218" name="直線コネクタ 217">
          <a:extLst>
            <a:ext uri="{FF2B5EF4-FFF2-40B4-BE49-F238E27FC236}">
              <a16:creationId xmlns:a16="http://schemas.microsoft.com/office/drawing/2014/main" id="{33BDBE92-52AF-4C54-8D6F-66355838FD0D}"/>
            </a:ext>
          </a:extLst>
        </xdr:cNvPr>
        <xdr:cNvCxnSpPr/>
      </xdr:nvCxnSpPr>
      <xdr:spPr>
        <a:xfrm>
          <a:off x="3797300" y="186907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115207</xdr:rowOff>
    </xdr:from>
    <xdr:to>
      <xdr:col>15</xdr:col>
      <xdr:colOff>101600</xdr:colOff>
      <xdr:row>109</xdr:row>
      <xdr:rowOff>45357</xdr:rowOff>
    </xdr:to>
    <xdr:sp macro="" textlink="">
      <xdr:nvSpPr>
        <xdr:cNvPr id="219" name="楕円 218">
          <a:extLst>
            <a:ext uri="{FF2B5EF4-FFF2-40B4-BE49-F238E27FC236}">
              <a16:creationId xmlns:a16="http://schemas.microsoft.com/office/drawing/2014/main" id="{B0CA833D-BDFB-45D0-9CC4-75D400690DA1}"/>
            </a:ext>
          </a:extLst>
        </xdr:cNvPr>
        <xdr:cNvSpPr/>
      </xdr:nvSpPr>
      <xdr:spPr>
        <a:xfrm>
          <a:off x="2857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166007</xdr:rowOff>
    </xdr:from>
    <xdr:to>
      <xdr:col>19</xdr:col>
      <xdr:colOff>177800</xdr:colOff>
      <xdr:row>109</xdr:row>
      <xdr:rowOff>2721</xdr:rowOff>
    </xdr:to>
    <xdr:cxnSp macro="">
      <xdr:nvCxnSpPr>
        <xdr:cNvPr id="220" name="直線コネクタ 219">
          <a:extLst>
            <a:ext uri="{FF2B5EF4-FFF2-40B4-BE49-F238E27FC236}">
              <a16:creationId xmlns:a16="http://schemas.microsoft.com/office/drawing/2014/main" id="{A5A47B5D-1117-4B18-814E-CA9D2657D8F5}"/>
            </a:ext>
          </a:extLst>
        </xdr:cNvPr>
        <xdr:cNvCxnSpPr/>
      </xdr:nvCxnSpPr>
      <xdr:spPr>
        <a:xfrm>
          <a:off x="2908300" y="186826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107043</xdr:rowOff>
    </xdr:from>
    <xdr:to>
      <xdr:col>10</xdr:col>
      <xdr:colOff>165100</xdr:colOff>
      <xdr:row>109</xdr:row>
      <xdr:rowOff>37193</xdr:rowOff>
    </xdr:to>
    <xdr:sp macro="" textlink="">
      <xdr:nvSpPr>
        <xdr:cNvPr id="221" name="楕円 220">
          <a:extLst>
            <a:ext uri="{FF2B5EF4-FFF2-40B4-BE49-F238E27FC236}">
              <a16:creationId xmlns:a16="http://schemas.microsoft.com/office/drawing/2014/main" id="{0D491CF0-A6E4-426B-9FF5-F5082072F2CE}"/>
            </a:ext>
          </a:extLst>
        </xdr:cNvPr>
        <xdr:cNvSpPr/>
      </xdr:nvSpPr>
      <xdr:spPr>
        <a:xfrm>
          <a:off x="1968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157843</xdr:rowOff>
    </xdr:from>
    <xdr:to>
      <xdr:col>15</xdr:col>
      <xdr:colOff>50800</xdr:colOff>
      <xdr:row>108</xdr:row>
      <xdr:rowOff>166007</xdr:rowOff>
    </xdr:to>
    <xdr:cxnSp macro="">
      <xdr:nvCxnSpPr>
        <xdr:cNvPr id="222" name="直線コネクタ 221">
          <a:extLst>
            <a:ext uri="{FF2B5EF4-FFF2-40B4-BE49-F238E27FC236}">
              <a16:creationId xmlns:a16="http://schemas.microsoft.com/office/drawing/2014/main" id="{D392BDFE-7595-448C-9869-653EBEBBFB91}"/>
            </a:ext>
          </a:extLst>
        </xdr:cNvPr>
        <xdr:cNvCxnSpPr/>
      </xdr:nvCxnSpPr>
      <xdr:spPr>
        <a:xfrm>
          <a:off x="2019300" y="186744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23" name="n_1aveValue【市民会館】&#10;有形固定資産減価償却率">
          <a:extLst>
            <a:ext uri="{FF2B5EF4-FFF2-40B4-BE49-F238E27FC236}">
              <a16:creationId xmlns:a16="http://schemas.microsoft.com/office/drawing/2014/main" id="{4FFD2C33-796E-4894-A8A0-E3DFDFF8EE8B}"/>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24" name="n_2aveValue【市民会館】&#10;有形固定資産減価償却率">
          <a:extLst>
            <a:ext uri="{FF2B5EF4-FFF2-40B4-BE49-F238E27FC236}">
              <a16:creationId xmlns:a16="http://schemas.microsoft.com/office/drawing/2014/main" id="{99B9FF9B-3549-48F3-8FC8-2785D382D5D7}"/>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25" name="n_3aveValue【市民会館】&#10;有形固定資産減価償却率">
          <a:extLst>
            <a:ext uri="{FF2B5EF4-FFF2-40B4-BE49-F238E27FC236}">
              <a16:creationId xmlns:a16="http://schemas.microsoft.com/office/drawing/2014/main" id="{6BADD0E8-C689-41EE-9B44-1279DACA933E}"/>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26" name="n_4aveValue【市民会館】&#10;有形固定資産減価償却率">
          <a:extLst>
            <a:ext uri="{FF2B5EF4-FFF2-40B4-BE49-F238E27FC236}">
              <a16:creationId xmlns:a16="http://schemas.microsoft.com/office/drawing/2014/main" id="{3EB51BB3-F46D-4B2A-BB56-58366E9218B4}"/>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44648</xdr:rowOff>
    </xdr:from>
    <xdr:ext cx="405111" cy="259045"/>
    <xdr:sp macro="" textlink="">
      <xdr:nvSpPr>
        <xdr:cNvPr id="227" name="n_1mainValue【市民会館】&#10;有形固定資産減価償却率">
          <a:extLst>
            <a:ext uri="{FF2B5EF4-FFF2-40B4-BE49-F238E27FC236}">
              <a16:creationId xmlns:a16="http://schemas.microsoft.com/office/drawing/2014/main" id="{D68FE0A6-A4A7-4D09-99F8-8A6622F91866}"/>
            </a:ext>
          </a:extLst>
        </xdr:cNvPr>
        <xdr:cNvSpPr txBox="1"/>
      </xdr:nvSpPr>
      <xdr:spPr>
        <a:xfrm>
          <a:off x="3582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36484</xdr:rowOff>
    </xdr:from>
    <xdr:ext cx="405111" cy="259045"/>
    <xdr:sp macro="" textlink="">
      <xdr:nvSpPr>
        <xdr:cNvPr id="228" name="n_2mainValue【市民会館】&#10;有形固定資産減価償却率">
          <a:extLst>
            <a:ext uri="{FF2B5EF4-FFF2-40B4-BE49-F238E27FC236}">
              <a16:creationId xmlns:a16="http://schemas.microsoft.com/office/drawing/2014/main" id="{3470E78C-DE2B-4A88-B81C-AB97D82AD0FD}"/>
            </a:ext>
          </a:extLst>
        </xdr:cNvPr>
        <xdr:cNvSpPr txBox="1"/>
      </xdr:nvSpPr>
      <xdr:spPr>
        <a:xfrm>
          <a:off x="2705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28320</xdr:rowOff>
    </xdr:from>
    <xdr:ext cx="405111" cy="259045"/>
    <xdr:sp macro="" textlink="">
      <xdr:nvSpPr>
        <xdr:cNvPr id="229" name="n_3mainValue【市民会館】&#10;有形固定資産減価償却率">
          <a:extLst>
            <a:ext uri="{FF2B5EF4-FFF2-40B4-BE49-F238E27FC236}">
              <a16:creationId xmlns:a16="http://schemas.microsoft.com/office/drawing/2014/main" id="{320B35F7-6DA4-4A26-908E-EE7402AA7331}"/>
            </a:ext>
          </a:extLst>
        </xdr:cNvPr>
        <xdr:cNvSpPr txBox="1"/>
      </xdr:nvSpPr>
      <xdr:spPr>
        <a:xfrm>
          <a:off x="1816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859131DD-9E64-428D-9826-A512089EF3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4C03B4BA-B57B-4DE2-B045-69E09E6017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F6610A03-0084-4E71-BAFB-25FB3A4E58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1ED86CD7-B488-432D-A67D-5489972623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F8DE8B0C-158C-461F-9EE8-BD5462CDCA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06602FE3-E5A7-47F5-ABBB-F00643DF35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0E595DB8-DF2B-4D47-A1DE-D0636FB745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A8C73654-ABA1-4F90-A175-7E63FD3EF33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a:extLst>
            <a:ext uri="{FF2B5EF4-FFF2-40B4-BE49-F238E27FC236}">
              <a16:creationId xmlns:a16="http://schemas.microsoft.com/office/drawing/2014/main" id="{05130DAD-AC53-493C-844F-01C6EE5B69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a:extLst>
            <a:ext uri="{FF2B5EF4-FFF2-40B4-BE49-F238E27FC236}">
              <a16:creationId xmlns:a16="http://schemas.microsoft.com/office/drawing/2014/main" id="{AF622364-6F0F-474A-88DF-1392586C29E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40" name="直線コネクタ 239">
          <a:extLst>
            <a:ext uri="{FF2B5EF4-FFF2-40B4-BE49-F238E27FC236}">
              <a16:creationId xmlns:a16="http://schemas.microsoft.com/office/drawing/2014/main" id="{6427024F-9E01-4BAD-83D0-1AADBC6DBBA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41" name="テキスト ボックス 240">
          <a:extLst>
            <a:ext uri="{FF2B5EF4-FFF2-40B4-BE49-F238E27FC236}">
              <a16:creationId xmlns:a16="http://schemas.microsoft.com/office/drawing/2014/main" id="{8FBBF166-BB18-4723-87DD-382C8E0C861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2" name="直線コネクタ 241">
          <a:extLst>
            <a:ext uri="{FF2B5EF4-FFF2-40B4-BE49-F238E27FC236}">
              <a16:creationId xmlns:a16="http://schemas.microsoft.com/office/drawing/2014/main" id="{DF27A8D5-0A29-4F90-80F2-74208B98416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3" name="テキスト ボックス 242">
          <a:extLst>
            <a:ext uri="{FF2B5EF4-FFF2-40B4-BE49-F238E27FC236}">
              <a16:creationId xmlns:a16="http://schemas.microsoft.com/office/drawing/2014/main" id="{90354753-F5D5-4C93-8409-75D47233338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4" name="直線コネクタ 243">
          <a:extLst>
            <a:ext uri="{FF2B5EF4-FFF2-40B4-BE49-F238E27FC236}">
              <a16:creationId xmlns:a16="http://schemas.microsoft.com/office/drawing/2014/main" id="{37C41038-60B8-4314-BA85-879F1E7511A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5" name="テキスト ボックス 244">
          <a:extLst>
            <a:ext uri="{FF2B5EF4-FFF2-40B4-BE49-F238E27FC236}">
              <a16:creationId xmlns:a16="http://schemas.microsoft.com/office/drawing/2014/main" id="{903A3BFD-E847-415A-BECC-0EFC31B6E5D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6" name="直線コネクタ 245">
          <a:extLst>
            <a:ext uri="{FF2B5EF4-FFF2-40B4-BE49-F238E27FC236}">
              <a16:creationId xmlns:a16="http://schemas.microsoft.com/office/drawing/2014/main" id="{1838571E-B419-41F7-86B1-3CC6906B64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7" name="テキスト ボックス 246">
          <a:extLst>
            <a:ext uri="{FF2B5EF4-FFF2-40B4-BE49-F238E27FC236}">
              <a16:creationId xmlns:a16="http://schemas.microsoft.com/office/drawing/2014/main" id="{03042FB3-C251-4422-BD0C-F39EE7F62D7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8" name="【市民会館】&#10;一人当たり面積グラフ枠">
          <a:extLst>
            <a:ext uri="{FF2B5EF4-FFF2-40B4-BE49-F238E27FC236}">
              <a16:creationId xmlns:a16="http://schemas.microsoft.com/office/drawing/2014/main" id="{CA773547-F1A1-4CF4-8947-7D3954ECA81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49" name="直線コネクタ 248">
          <a:extLst>
            <a:ext uri="{FF2B5EF4-FFF2-40B4-BE49-F238E27FC236}">
              <a16:creationId xmlns:a16="http://schemas.microsoft.com/office/drawing/2014/main" id="{65ABCF82-3A14-4496-A734-E56B0A86CED1}"/>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50" name="【市民会館】&#10;一人当たり面積最小値テキスト">
          <a:extLst>
            <a:ext uri="{FF2B5EF4-FFF2-40B4-BE49-F238E27FC236}">
              <a16:creationId xmlns:a16="http://schemas.microsoft.com/office/drawing/2014/main" id="{5C0B7A68-86E1-4F93-8707-7FB101FFB764}"/>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51" name="直線コネクタ 250">
          <a:extLst>
            <a:ext uri="{FF2B5EF4-FFF2-40B4-BE49-F238E27FC236}">
              <a16:creationId xmlns:a16="http://schemas.microsoft.com/office/drawing/2014/main" id="{EF3C673D-D0A1-4BE6-92D6-4120F9203D27}"/>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52" name="【市民会館】&#10;一人当たり面積最大値テキスト">
          <a:extLst>
            <a:ext uri="{FF2B5EF4-FFF2-40B4-BE49-F238E27FC236}">
              <a16:creationId xmlns:a16="http://schemas.microsoft.com/office/drawing/2014/main" id="{14A29E9B-0ED0-4AAB-A87C-3430E3CE373E}"/>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53" name="直線コネクタ 252">
          <a:extLst>
            <a:ext uri="{FF2B5EF4-FFF2-40B4-BE49-F238E27FC236}">
              <a16:creationId xmlns:a16="http://schemas.microsoft.com/office/drawing/2014/main" id="{CBB88476-29B6-4F6A-91C2-E80DBAFE0E1E}"/>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254" name="【市民会館】&#10;一人当たり面積平均値テキスト">
          <a:extLst>
            <a:ext uri="{FF2B5EF4-FFF2-40B4-BE49-F238E27FC236}">
              <a16:creationId xmlns:a16="http://schemas.microsoft.com/office/drawing/2014/main" id="{001C8FD8-E8F2-4B3D-A6BA-7AFABE77E8D1}"/>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55" name="フローチャート: 判断 254">
          <a:extLst>
            <a:ext uri="{FF2B5EF4-FFF2-40B4-BE49-F238E27FC236}">
              <a16:creationId xmlns:a16="http://schemas.microsoft.com/office/drawing/2014/main" id="{D4EE084C-9BC0-4E10-85EF-9E34BF76411D}"/>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56" name="フローチャート: 判断 255">
          <a:extLst>
            <a:ext uri="{FF2B5EF4-FFF2-40B4-BE49-F238E27FC236}">
              <a16:creationId xmlns:a16="http://schemas.microsoft.com/office/drawing/2014/main" id="{B2013B31-5F4B-4F09-A5AF-CCEE32C6F6B2}"/>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57" name="フローチャート: 判断 256">
          <a:extLst>
            <a:ext uri="{FF2B5EF4-FFF2-40B4-BE49-F238E27FC236}">
              <a16:creationId xmlns:a16="http://schemas.microsoft.com/office/drawing/2014/main" id="{D4200020-7607-4C3D-AF45-9A59A87801CC}"/>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58" name="フローチャート: 判断 257">
          <a:extLst>
            <a:ext uri="{FF2B5EF4-FFF2-40B4-BE49-F238E27FC236}">
              <a16:creationId xmlns:a16="http://schemas.microsoft.com/office/drawing/2014/main" id="{DD07E9EA-23F0-41A3-AB0F-3D18BCBDA061}"/>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59" name="フローチャート: 判断 258">
          <a:extLst>
            <a:ext uri="{FF2B5EF4-FFF2-40B4-BE49-F238E27FC236}">
              <a16:creationId xmlns:a16="http://schemas.microsoft.com/office/drawing/2014/main" id="{E9B1214F-01D5-429D-AAD5-2104FB424FEB}"/>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AB0B065B-1EA4-40C6-800C-DE9E9F653FA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BE011FBE-13D1-4BA9-BD13-2743B6815D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BAFA6441-4C54-4D27-924D-7E36022FF6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969DC3B2-347E-4B3E-AC2D-B63F79A4420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455AAC72-C938-4772-A0A9-8E4EF52669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45974</xdr:rowOff>
    </xdr:from>
    <xdr:to>
      <xdr:col>55</xdr:col>
      <xdr:colOff>50800</xdr:colOff>
      <xdr:row>105</xdr:row>
      <xdr:rowOff>147574</xdr:rowOff>
    </xdr:to>
    <xdr:sp macro="" textlink="">
      <xdr:nvSpPr>
        <xdr:cNvPr id="265" name="楕円 264">
          <a:extLst>
            <a:ext uri="{FF2B5EF4-FFF2-40B4-BE49-F238E27FC236}">
              <a16:creationId xmlns:a16="http://schemas.microsoft.com/office/drawing/2014/main" id="{E798A4D6-2AFE-4863-B723-244AB54CEDB0}"/>
            </a:ext>
          </a:extLst>
        </xdr:cNvPr>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24401</xdr:rowOff>
    </xdr:from>
    <xdr:ext cx="469744" cy="259045"/>
    <xdr:sp macro="" textlink="">
      <xdr:nvSpPr>
        <xdr:cNvPr id="266" name="【市民会館】&#10;一人当たり面積該当値テキスト">
          <a:extLst>
            <a:ext uri="{FF2B5EF4-FFF2-40B4-BE49-F238E27FC236}">
              <a16:creationId xmlns:a16="http://schemas.microsoft.com/office/drawing/2014/main" id="{400BE3E1-56F0-488B-924D-D74E8134FE4E}"/>
            </a:ext>
          </a:extLst>
        </xdr:cNvPr>
        <xdr:cNvSpPr txBox="1"/>
      </xdr:nvSpPr>
      <xdr:spPr>
        <a:xfrm>
          <a:off x="10515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61976</xdr:rowOff>
    </xdr:from>
    <xdr:to>
      <xdr:col>50</xdr:col>
      <xdr:colOff>165100</xdr:colOff>
      <xdr:row>105</xdr:row>
      <xdr:rowOff>163576</xdr:rowOff>
    </xdr:to>
    <xdr:sp macro="" textlink="">
      <xdr:nvSpPr>
        <xdr:cNvPr id="267" name="楕円 266">
          <a:extLst>
            <a:ext uri="{FF2B5EF4-FFF2-40B4-BE49-F238E27FC236}">
              <a16:creationId xmlns:a16="http://schemas.microsoft.com/office/drawing/2014/main" id="{F10D5511-0C08-4EF3-94A9-AA6B1F15B43E}"/>
            </a:ext>
          </a:extLst>
        </xdr:cNvPr>
        <xdr:cNvSpPr/>
      </xdr:nvSpPr>
      <xdr:spPr>
        <a:xfrm>
          <a:off x="9588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96774</xdr:rowOff>
    </xdr:from>
    <xdr:to>
      <xdr:col>55</xdr:col>
      <xdr:colOff>0</xdr:colOff>
      <xdr:row>105</xdr:row>
      <xdr:rowOff>112776</xdr:rowOff>
    </xdr:to>
    <xdr:cxnSp macro="">
      <xdr:nvCxnSpPr>
        <xdr:cNvPr id="268" name="直線コネクタ 267">
          <a:extLst>
            <a:ext uri="{FF2B5EF4-FFF2-40B4-BE49-F238E27FC236}">
              <a16:creationId xmlns:a16="http://schemas.microsoft.com/office/drawing/2014/main" id="{6DF16346-D15E-4EDC-917E-BB3606125A46}"/>
            </a:ext>
          </a:extLst>
        </xdr:cNvPr>
        <xdr:cNvCxnSpPr/>
      </xdr:nvCxnSpPr>
      <xdr:spPr>
        <a:xfrm flipV="1">
          <a:off x="9639300" y="1809902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155130</xdr:rowOff>
    </xdr:from>
    <xdr:to>
      <xdr:col>46</xdr:col>
      <xdr:colOff>38100</xdr:colOff>
      <xdr:row>104</xdr:row>
      <xdr:rowOff>85280</xdr:rowOff>
    </xdr:to>
    <xdr:sp macro="" textlink="">
      <xdr:nvSpPr>
        <xdr:cNvPr id="269" name="楕円 268">
          <a:extLst>
            <a:ext uri="{FF2B5EF4-FFF2-40B4-BE49-F238E27FC236}">
              <a16:creationId xmlns:a16="http://schemas.microsoft.com/office/drawing/2014/main" id="{87C04C24-118E-4CD4-8D7D-39C10D80B991}"/>
            </a:ext>
          </a:extLst>
        </xdr:cNvPr>
        <xdr:cNvSpPr/>
      </xdr:nvSpPr>
      <xdr:spPr>
        <a:xfrm>
          <a:off x="8699500" y="178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34480</xdr:rowOff>
    </xdr:from>
    <xdr:to>
      <xdr:col>50</xdr:col>
      <xdr:colOff>114300</xdr:colOff>
      <xdr:row>105</xdr:row>
      <xdr:rowOff>112776</xdr:rowOff>
    </xdr:to>
    <xdr:cxnSp macro="">
      <xdr:nvCxnSpPr>
        <xdr:cNvPr id="270" name="直線コネクタ 269">
          <a:extLst>
            <a:ext uri="{FF2B5EF4-FFF2-40B4-BE49-F238E27FC236}">
              <a16:creationId xmlns:a16="http://schemas.microsoft.com/office/drawing/2014/main" id="{93CBDE37-0C34-49D6-985D-4A5F2B0C9A6D}"/>
            </a:ext>
          </a:extLst>
        </xdr:cNvPr>
        <xdr:cNvCxnSpPr/>
      </xdr:nvCxnSpPr>
      <xdr:spPr>
        <a:xfrm>
          <a:off x="8750300" y="17865280"/>
          <a:ext cx="8890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161417</xdr:rowOff>
    </xdr:from>
    <xdr:to>
      <xdr:col>41</xdr:col>
      <xdr:colOff>101600</xdr:colOff>
      <xdr:row>104</xdr:row>
      <xdr:rowOff>91567</xdr:rowOff>
    </xdr:to>
    <xdr:sp macro="" textlink="">
      <xdr:nvSpPr>
        <xdr:cNvPr id="271" name="楕円 270">
          <a:extLst>
            <a:ext uri="{FF2B5EF4-FFF2-40B4-BE49-F238E27FC236}">
              <a16:creationId xmlns:a16="http://schemas.microsoft.com/office/drawing/2014/main" id="{5E178E11-1DE7-4DCE-B5AD-F35A4805A4BE}"/>
            </a:ext>
          </a:extLst>
        </xdr:cNvPr>
        <xdr:cNvSpPr/>
      </xdr:nvSpPr>
      <xdr:spPr>
        <a:xfrm>
          <a:off x="7810500" y="178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34480</xdr:rowOff>
    </xdr:from>
    <xdr:to>
      <xdr:col>45</xdr:col>
      <xdr:colOff>177800</xdr:colOff>
      <xdr:row>104</xdr:row>
      <xdr:rowOff>40767</xdr:rowOff>
    </xdr:to>
    <xdr:cxnSp macro="">
      <xdr:nvCxnSpPr>
        <xdr:cNvPr id="272" name="直線コネクタ 271">
          <a:extLst>
            <a:ext uri="{FF2B5EF4-FFF2-40B4-BE49-F238E27FC236}">
              <a16:creationId xmlns:a16="http://schemas.microsoft.com/office/drawing/2014/main" id="{A771B81F-9386-4C64-84BC-20DD7E3BAA74}"/>
            </a:ext>
          </a:extLst>
        </xdr:cNvPr>
        <xdr:cNvCxnSpPr/>
      </xdr:nvCxnSpPr>
      <xdr:spPr>
        <a:xfrm flipV="1">
          <a:off x="7861300" y="1786528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273" name="n_1aveValue【市民会館】&#10;一人当たり面積">
          <a:extLst>
            <a:ext uri="{FF2B5EF4-FFF2-40B4-BE49-F238E27FC236}">
              <a16:creationId xmlns:a16="http://schemas.microsoft.com/office/drawing/2014/main" id="{D5D8D3CC-4F03-4462-AC7D-CB15B185D1B7}"/>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274" name="n_2aveValue【市民会館】&#10;一人当たり面積">
          <a:extLst>
            <a:ext uri="{FF2B5EF4-FFF2-40B4-BE49-F238E27FC236}">
              <a16:creationId xmlns:a16="http://schemas.microsoft.com/office/drawing/2014/main" id="{F1D840D0-870E-46B9-91E6-701A8168B07F}"/>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275" name="n_3aveValue【市民会館】&#10;一人当たり面積">
          <a:extLst>
            <a:ext uri="{FF2B5EF4-FFF2-40B4-BE49-F238E27FC236}">
              <a16:creationId xmlns:a16="http://schemas.microsoft.com/office/drawing/2014/main" id="{88C6476F-E61E-4FF3-9F1B-785D6C255A5F}"/>
            </a:ext>
          </a:extLst>
        </xdr:cNvPr>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276" name="n_4aveValue【市民会館】&#10;一人当たり面積">
          <a:extLst>
            <a:ext uri="{FF2B5EF4-FFF2-40B4-BE49-F238E27FC236}">
              <a16:creationId xmlns:a16="http://schemas.microsoft.com/office/drawing/2014/main" id="{D0B50D78-FE6E-4A2F-BA01-A59B850F7B65}"/>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154703</xdr:rowOff>
    </xdr:from>
    <xdr:ext cx="469744" cy="259045"/>
    <xdr:sp macro="" textlink="">
      <xdr:nvSpPr>
        <xdr:cNvPr id="277" name="n_1mainValue【市民会館】&#10;一人当たり面積">
          <a:extLst>
            <a:ext uri="{FF2B5EF4-FFF2-40B4-BE49-F238E27FC236}">
              <a16:creationId xmlns:a16="http://schemas.microsoft.com/office/drawing/2014/main" id="{6782EFE3-8110-427B-9837-E9955B1E0C27}"/>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101807</xdr:rowOff>
    </xdr:from>
    <xdr:ext cx="469744" cy="259045"/>
    <xdr:sp macro="" textlink="">
      <xdr:nvSpPr>
        <xdr:cNvPr id="278" name="n_2mainValue【市民会館】&#10;一人当たり面積">
          <a:extLst>
            <a:ext uri="{FF2B5EF4-FFF2-40B4-BE49-F238E27FC236}">
              <a16:creationId xmlns:a16="http://schemas.microsoft.com/office/drawing/2014/main" id="{5FC38906-D572-444E-A6ED-C9AACEAE4029}"/>
            </a:ext>
          </a:extLst>
        </xdr:cNvPr>
        <xdr:cNvSpPr txBox="1"/>
      </xdr:nvSpPr>
      <xdr:spPr>
        <a:xfrm>
          <a:off x="8515427" y="1758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108094</xdr:rowOff>
    </xdr:from>
    <xdr:ext cx="469744" cy="259045"/>
    <xdr:sp macro="" textlink="">
      <xdr:nvSpPr>
        <xdr:cNvPr id="279" name="n_3mainValue【市民会館】&#10;一人当たり面積">
          <a:extLst>
            <a:ext uri="{FF2B5EF4-FFF2-40B4-BE49-F238E27FC236}">
              <a16:creationId xmlns:a16="http://schemas.microsoft.com/office/drawing/2014/main" id="{C9205C37-2B4E-45CF-9898-AA6AAD68CC5E}"/>
            </a:ext>
          </a:extLst>
        </xdr:cNvPr>
        <xdr:cNvSpPr txBox="1"/>
      </xdr:nvSpPr>
      <xdr:spPr>
        <a:xfrm>
          <a:off x="7626427" y="175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0" name="正方形/長方形 279">
          <a:extLst>
            <a:ext uri="{FF2B5EF4-FFF2-40B4-BE49-F238E27FC236}">
              <a16:creationId xmlns:a16="http://schemas.microsoft.com/office/drawing/2014/main" id="{9C602FF4-9FFB-4331-9505-063EABC639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1" name="正方形/長方形 280">
          <a:extLst>
            <a:ext uri="{FF2B5EF4-FFF2-40B4-BE49-F238E27FC236}">
              <a16:creationId xmlns:a16="http://schemas.microsoft.com/office/drawing/2014/main" id="{C7459673-9B23-4092-BEE2-4E70E43183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2" name="正方形/長方形 281">
          <a:extLst>
            <a:ext uri="{FF2B5EF4-FFF2-40B4-BE49-F238E27FC236}">
              <a16:creationId xmlns:a16="http://schemas.microsoft.com/office/drawing/2014/main" id="{FACCC8F4-4932-4796-915C-98EE1FB7EE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3" name="正方形/長方形 282">
          <a:extLst>
            <a:ext uri="{FF2B5EF4-FFF2-40B4-BE49-F238E27FC236}">
              <a16:creationId xmlns:a16="http://schemas.microsoft.com/office/drawing/2014/main" id="{4020B2E0-9493-40D2-8E7E-5F2D5680C5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4" name="正方形/長方形 283">
          <a:extLst>
            <a:ext uri="{FF2B5EF4-FFF2-40B4-BE49-F238E27FC236}">
              <a16:creationId xmlns:a16="http://schemas.microsoft.com/office/drawing/2014/main" id="{D767B97F-C9A7-4174-A6A5-0D56B53B3E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5" name="正方形/長方形 284">
          <a:extLst>
            <a:ext uri="{FF2B5EF4-FFF2-40B4-BE49-F238E27FC236}">
              <a16:creationId xmlns:a16="http://schemas.microsoft.com/office/drawing/2014/main" id="{4A559E1C-ED8A-4065-8A0D-B50E758A13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6" name="正方形/長方形 285">
          <a:extLst>
            <a:ext uri="{FF2B5EF4-FFF2-40B4-BE49-F238E27FC236}">
              <a16:creationId xmlns:a16="http://schemas.microsoft.com/office/drawing/2014/main" id="{AF7349CD-3C91-4DAE-A99D-D5D24CF337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7" name="正方形/長方形 286">
          <a:extLst>
            <a:ext uri="{FF2B5EF4-FFF2-40B4-BE49-F238E27FC236}">
              <a16:creationId xmlns:a16="http://schemas.microsoft.com/office/drawing/2014/main" id="{D7DA1808-4E24-4240-A2C5-6198E8DD45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8" name="テキスト ボックス 287">
          <a:extLst>
            <a:ext uri="{FF2B5EF4-FFF2-40B4-BE49-F238E27FC236}">
              <a16:creationId xmlns:a16="http://schemas.microsoft.com/office/drawing/2014/main" id="{83388EFB-2707-44D1-9923-C3ED1AB42C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9" name="直線コネクタ 288">
          <a:extLst>
            <a:ext uri="{FF2B5EF4-FFF2-40B4-BE49-F238E27FC236}">
              <a16:creationId xmlns:a16="http://schemas.microsoft.com/office/drawing/2014/main" id="{5E71226C-16FF-4CC9-8DB3-A9F054C139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0" name="テキスト ボックス 289">
          <a:extLst>
            <a:ext uri="{FF2B5EF4-FFF2-40B4-BE49-F238E27FC236}">
              <a16:creationId xmlns:a16="http://schemas.microsoft.com/office/drawing/2014/main" id="{E3187C1F-2169-46C5-BD9E-035CA8AECA9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1" name="直線コネクタ 290">
          <a:extLst>
            <a:ext uri="{FF2B5EF4-FFF2-40B4-BE49-F238E27FC236}">
              <a16:creationId xmlns:a16="http://schemas.microsoft.com/office/drawing/2014/main" id="{28E31CEA-620F-4A74-84E6-069FDB4139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2" name="テキスト ボックス 291">
          <a:extLst>
            <a:ext uri="{FF2B5EF4-FFF2-40B4-BE49-F238E27FC236}">
              <a16:creationId xmlns:a16="http://schemas.microsoft.com/office/drawing/2014/main" id="{D39040E7-7103-46F5-A65A-B78866F5822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3" name="直線コネクタ 292">
          <a:extLst>
            <a:ext uri="{FF2B5EF4-FFF2-40B4-BE49-F238E27FC236}">
              <a16:creationId xmlns:a16="http://schemas.microsoft.com/office/drawing/2014/main" id="{F67E96C9-3C94-494C-9B11-FCFBF74AB4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4" name="テキスト ボックス 293">
          <a:extLst>
            <a:ext uri="{FF2B5EF4-FFF2-40B4-BE49-F238E27FC236}">
              <a16:creationId xmlns:a16="http://schemas.microsoft.com/office/drawing/2014/main" id="{A05E5AC0-6A58-40E5-A65E-C885FA40FE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5" name="直線コネクタ 294">
          <a:extLst>
            <a:ext uri="{FF2B5EF4-FFF2-40B4-BE49-F238E27FC236}">
              <a16:creationId xmlns:a16="http://schemas.microsoft.com/office/drawing/2014/main" id="{EAFFEBFF-9152-4881-8342-1F32631761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6" name="テキスト ボックス 295">
          <a:extLst>
            <a:ext uri="{FF2B5EF4-FFF2-40B4-BE49-F238E27FC236}">
              <a16:creationId xmlns:a16="http://schemas.microsoft.com/office/drawing/2014/main" id="{A9096D07-9BE4-4BA9-ADE6-F8BBB2EF69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7" name="直線コネクタ 296">
          <a:extLst>
            <a:ext uri="{FF2B5EF4-FFF2-40B4-BE49-F238E27FC236}">
              <a16:creationId xmlns:a16="http://schemas.microsoft.com/office/drawing/2014/main" id="{B50EEFD8-8D8B-4536-A88E-CDBC4F0AE08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8" name="テキスト ボックス 297">
          <a:extLst>
            <a:ext uri="{FF2B5EF4-FFF2-40B4-BE49-F238E27FC236}">
              <a16:creationId xmlns:a16="http://schemas.microsoft.com/office/drawing/2014/main" id="{66AB8057-E986-4E15-BA7D-576796DC59A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9" name="直線コネクタ 298">
          <a:extLst>
            <a:ext uri="{FF2B5EF4-FFF2-40B4-BE49-F238E27FC236}">
              <a16:creationId xmlns:a16="http://schemas.microsoft.com/office/drawing/2014/main" id="{B28EC31E-4496-419C-981E-D1632C606C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0" name="テキスト ボックス 299">
          <a:extLst>
            <a:ext uri="{FF2B5EF4-FFF2-40B4-BE49-F238E27FC236}">
              <a16:creationId xmlns:a16="http://schemas.microsoft.com/office/drawing/2014/main" id="{C0C3B411-E25A-44E9-B454-457314F3DCE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1" name="直線コネクタ 300">
          <a:extLst>
            <a:ext uri="{FF2B5EF4-FFF2-40B4-BE49-F238E27FC236}">
              <a16:creationId xmlns:a16="http://schemas.microsoft.com/office/drawing/2014/main" id="{9CF1845C-5705-4AE2-AA3A-7ED45CBEB9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2" name="テキスト ボックス 301">
          <a:extLst>
            <a:ext uri="{FF2B5EF4-FFF2-40B4-BE49-F238E27FC236}">
              <a16:creationId xmlns:a16="http://schemas.microsoft.com/office/drawing/2014/main" id="{449D2C13-1E09-400E-A932-BF1EDB8C40A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a:extLst>
            <a:ext uri="{FF2B5EF4-FFF2-40B4-BE49-F238E27FC236}">
              <a16:creationId xmlns:a16="http://schemas.microsoft.com/office/drawing/2014/main" id="{1E70573C-71F0-4A43-B865-F1569FE089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18AF3BCF-C893-4B6D-8437-10473120CA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05" name="直線コネクタ 304">
          <a:extLst>
            <a:ext uri="{FF2B5EF4-FFF2-40B4-BE49-F238E27FC236}">
              <a16:creationId xmlns:a16="http://schemas.microsoft.com/office/drawing/2014/main" id="{09317870-FCA6-4C46-8363-8D3874ADB8D2}"/>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6" name="【一般廃棄物処理施設】&#10;有形固定資産減価償却率最小値テキスト">
          <a:extLst>
            <a:ext uri="{FF2B5EF4-FFF2-40B4-BE49-F238E27FC236}">
              <a16:creationId xmlns:a16="http://schemas.microsoft.com/office/drawing/2014/main" id="{62337A2D-5453-47A3-BE15-9F2C7C628AF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7" name="直線コネクタ 306">
          <a:extLst>
            <a:ext uri="{FF2B5EF4-FFF2-40B4-BE49-F238E27FC236}">
              <a16:creationId xmlns:a16="http://schemas.microsoft.com/office/drawing/2014/main" id="{8AE8A395-7D9B-4012-B2CA-9834DBD124E9}"/>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8" name="【一般廃棄物処理施設】&#10;有形固定資産減価償却率最大値テキスト">
          <a:extLst>
            <a:ext uri="{FF2B5EF4-FFF2-40B4-BE49-F238E27FC236}">
              <a16:creationId xmlns:a16="http://schemas.microsoft.com/office/drawing/2014/main" id="{A3E5CA11-C775-4611-9F44-C4692705A552}"/>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9" name="直線コネクタ 308">
          <a:extLst>
            <a:ext uri="{FF2B5EF4-FFF2-40B4-BE49-F238E27FC236}">
              <a16:creationId xmlns:a16="http://schemas.microsoft.com/office/drawing/2014/main" id="{7F60AA18-B586-48A7-9213-B346E3CC1FAE}"/>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10" name="【一般廃棄物処理施設】&#10;有形固定資産減価償却率平均値テキスト">
          <a:extLst>
            <a:ext uri="{FF2B5EF4-FFF2-40B4-BE49-F238E27FC236}">
              <a16:creationId xmlns:a16="http://schemas.microsoft.com/office/drawing/2014/main" id="{E3D057BB-1EEE-47C2-AED7-A63013615871}"/>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11" name="フローチャート: 判断 310">
          <a:extLst>
            <a:ext uri="{FF2B5EF4-FFF2-40B4-BE49-F238E27FC236}">
              <a16:creationId xmlns:a16="http://schemas.microsoft.com/office/drawing/2014/main" id="{7297A3B9-966C-4551-BA47-8C14F60825AC}"/>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12" name="フローチャート: 判断 311">
          <a:extLst>
            <a:ext uri="{FF2B5EF4-FFF2-40B4-BE49-F238E27FC236}">
              <a16:creationId xmlns:a16="http://schemas.microsoft.com/office/drawing/2014/main" id="{9D1EBFAF-38AD-4EBD-8A7B-5C9A13F30176}"/>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13" name="フローチャート: 判断 312">
          <a:extLst>
            <a:ext uri="{FF2B5EF4-FFF2-40B4-BE49-F238E27FC236}">
              <a16:creationId xmlns:a16="http://schemas.microsoft.com/office/drawing/2014/main" id="{635EF64C-0D05-42FD-B835-6173F96847E2}"/>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14" name="フローチャート: 判断 313">
          <a:extLst>
            <a:ext uri="{FF2B5EF4-FFF2-40B4-BE49-F238E27FC236}">
              <a16:creationId xmlns:a16="http://schemas.microsoft.com/office/drawing/2014/main" id="{793B3E74-8ED8-4514-ABE5-A961C54F23DC}"/>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15" name="フローチャート: 判断 314">
          <a:extLst>
            <a:ext uri="{FF2B5EF4-FFF2-40B4-BE49-F238E27FC236}">
              <a16:creationId xmlns:a16="http://schemas.microsoft.com/office/drawing/2014/main" id="{51605630-3CD0-45F4-B7F4-4B8DAFD53687}"/>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A5C89D67-C979-45CC-B6AE-F0AD72452B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9F6A5135-D0CE-4F81-A950-86E949C981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64B2AC96-F378-43B8-ABAB-4073AF38EB5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279FFEB2-6F7A-43D4-B470-3DFD9B4BC2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D430DECD-74A2-49D7-9C18-798CE30480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321" name="楕円 320">
          <a:extLst>
            <a:ext uri="{FF2B5EF4-FFF2-40B4-BE49-F238E27FC236}">
              <a16:creationId xmlns:a16="http://schemas.microsoft.com/office/drawing/2014/main" id="{B10596D4-8787-4DC7-9C34-D4DBE9AB05B4}"/>
            </a:ext>
          </a:extLst>
        </xdr:cNvPr>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322" name="【一般廃棄物処理施設】&#10;有形固定資産減価償却率該当値テキスト">
          <a:extLst>
            <a:ext uri="{FF2B5EF4-FFF2-40B4-BE49-F238E27FC236}">
              <a16:creationId xmlns:a16="http://schemas.microsoft.com/office/drawing/2014/main" id="{9D8F76B0-D1FB-4907-BC89-0643E10AF633}"/>
            </a:ext>
          </a:extLst>
        </xdr:cNvPr>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323" name="楕円 322">
          <a:extLst>
            <a:ext uri="{FF2B5EF4-FFF2-40B4-BE49-F238E27FC236}">
              <a16:creationId xmlns:a16="http://schemas.microsoft.com/office/drawing/2014/main" id="{3F87650A-3B4B-4E7D-A3D0-029BCD796F27}"/>
            </a:ext>
          </a:extLst>
        </xdr:cNvPr>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161109</xdr:rowOff>
    </xdr:to>
    <xdr:cxnSp macro="">
      <xdr:nvCxnSpPr>
        <xdr:cNvPr id="324" name="直線コネクタ 323">
          <a:extLst>
            <a:ext uri="{FF2B5EF4-FFF2-40B4-BE49-F238E27FC236}">
              <a16:creationId xmlns:a16="http://schemas.microsoft.com/office/drawing/2014/main" id="{7E8D21D4-49C9-4E4C-841D-E87497849257}"/>
            </a:ext>
          </a:extLst>
        </xdr:cNvPr>
        <xdr:cNvCxnSpPr/>
      </xdr:nvCxnSpPr>
      <xdr:spPr>
        <a:xfrm>
          <a:off x="15481300" y="662232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25" name="楕円 324">
          <a:extLst>
            <a:ext uri="{FF2B5EF4-FFF2-40B4-BE49-F238E27FC236}">
              <a16:creationId xmlns:a16="http://schemas.microsoft.com/office/drawing/2014/main" id="{121DD6C2-0CF0-4142-A3E3-F4FED4F39E86}"/>
            </a:ext>
          </a:extLst>
        </xdr:cNvPr>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107224</xdr:rowOff>
    </xdr:to>
    <xdr:cxnSp macro="">
      <xdr:nvCxnSpPr>
        <xdr:cNvPr id="326" name="直線コネクタ 325">
          <a:extLst>
            <a:ext uri="{FF2B5EF4-FFF2-40B4-BE49-F238E27FC236}">
              <a16:creationId xmlns:a16="http://schemas.microsoft.com/office/drawing/2014/main" id="{49406DED-96DA-4F14-B30C-EA19A1A99050}"/>
            </a:ext>
          </a:extLst>
        </xdr:cNvPr>
        <xdr:cNvCxnSpPr/>
      </xdr:nvCxnSpPr>
      <xdr:spPr>
        <a:xfrm>
          <a:off x="14592300" y="65684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327" name="楕円 326">
          <a:extLst>
            <a:ext uri="{FF2B5EF4-FFF2-40B4-BE49-F238E27FC236}">
              <a16:creationId xmlns:a16="http://schemas.microsoft.com/office/drawing/2014/main" id="{24C3E95E-31A6-4D5D-A89D-B11CF41D486F}"/>
            </a:ext>
          </a:extLst>
        </xdr:cNvPr>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53340</xdr:rowOff>
    </xdr:to>
    <xdr:cxnSp macro="">
      <xdr:nvCxnSpPr>
        <xdr:cNvPr id="328" name="直線コネクタ 327">
          <a:extLst>
            <a:ext uri="{FF2B5EF4-FFF2-40B4-BE49-F238E27FC236}">
              <a16:creationId xmlns:a16="http://schemas.microsoft.com/office/drawing/2014/main" id="{DABBD2BC-A8F0-40DF-B675-A61645ADB210}"/>
            </a:ext>
          </a:extLst>
        </xdr:cNvPr>
        <xdr:cNvCxnSpPr/>
      </xdr:nvCxnSpPr>
      <xdr:spPr>
        <a:xfrm>
          <a:off x="13703300" y="65145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1E14B654-84D9-4C9F-9738-7BAA1EE74D38}"/>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BF0AFA9B-981F-4869-A8A4-18859911FCA6}"/>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75D47535-56F0-4456-A956-2ED9A269729C}"/>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68A37B48-5708-4C2F-B9C7-5DCB88FE959D}"/>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F39E4295-D4D9-4F1D-9366-3A6A57AC2FD9}"/>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379DC556-4D9D-45AC-8E8D-BCA8EB789F17}"/>
            </a:ext>
          </a:extLst>
        </xdr:cNvPr>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FFF047B0-3392-44E6-8AE7-B3682D6A8E8E}"/>
            </a:ext>
          </a:extLst>
        </xdr:cNvPr>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E32A22A1-3B0D-43BB-8909-92D49D01C9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9D0B9E32-2905-43F9-9D66-F0D646F393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B8DA066F-A160-4B55-9387-FE8E48FD13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F6A5FAF9-E92B-41EE-A74D-C8B3903160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4D6343F3-660C-485B-8684-A2AD12B5E5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9AE89705-A8D5-40DA-94DE-C1AB89F9A1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8A25D82F-B61D-4926-ABF3-F7F57A78DA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928342F1-5E7B-4761-A8CF-D13C43111C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33CD1A6E-C9F3-4D3C-98A8-AF9E33FFF5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489BCE00-EAE9-4283-807A-BFC4084BDD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a:extLst>
            <a:ext uri="{FF2B5EF4-FFF2-40B4-BE49-F238E27FC236}">
              <a16:creationId xmlns:a16="http://schemas.microsoft.com/office/drawing/2014/main" id="{80BB4308-7ED9-456E-99E1-2804893806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7" name="テキスト ボックス 346">
          <a:extLst>
            <a:ext uri="{FF2B5EF4-FFF2-40B4-BE49-F238E27FC236}">
              <a16:creationId xmlns:a16="http://schemas.microsoft.com/office/drawing/2014/main" id="{76C61349-27A7-4488-A177-561A64947EC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a:extLst>
            <a:ext uri="{FF2B5EF4-FFF2-40B4-BE49-F238E27FC236}">
              <a16:creationId xmlns:a16="http://schemas.microsoft.com/office/drawing/2014/main" id="{1BF0BB30-DF91-4D5F-8F22-45CBB2C679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9" name="テキスト ボックス 348">
          <a:extLst>
            <a:ext uri="{FF2B5EF4-FFF2-40B4-BE49-F238E27FC236}">
              <a16:creationId xmlns:a16="http://schemas.microsoft.com/office/drawing/2014/main" id="{D2642632-CA71-438F-BE73-A3EBFE92B41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a:extLst>
            <a:ext uri="{FF2B5EF4-FFF2-40B4-BE49-F238E27FC236}">
              <a16:creationId xmlns:a16="http://schemas.microsoft.com/office/drawing/2014/main" id="{BC9D3418-9FE6-417D-92C0-F3E2137DFDE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1" name="テキスト ボックス 350">
          <a:extLst>
            <a:ext uri="{FF2B5EF4-FFF2-40B4-BE49-F238E27FC236}">
              <a16:creationId xmlns:a16="http://schemas.microsoft.com/office/drawing/2014/main" id="{C5CFAA62-5662-44FD-AB51-DA8A24E8C9F8}"/>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a:extLst>
            <a:ext uri="{FF2B5EF4-FFF2-40B4-BE49-F238E27FC236}">
              <a16:creationId xmlns:a16="http://schemas.microsoft.com/office/drawing/2014/main" id="{24536AF4-DAE3-4DC1-969C-B2E60487467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3" name="テキスト ボックス 352">
          <a:extLst>
            <a:ext uri="{FF2B5EF4-FFF2-40B4-BE49-F238E27FC236}">
              <a16:creationId xmlns:a16="http://schemas.microsoft.com/office/drawing/2014/main" id="{DF6F7C3D-43FD-4761-AE23-8FF2EE6D18B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A8E298A0-60D2-4079-9AE9-A8A86B8059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5" name="テキスト ボックス 354">
          <a:extLst>
            <a:ext uri="{FF2B5EF4-FFF2-40B4-BE49-F238E27FC236}">
              <a16:creationId xmlns:a16="http://schemas.microsoft.com/office/drawing/2014/main" id="{8F7FB1CD-5303-496C-AAC5-C194F4B5C4D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68D7A33B-B4DD-43B9-A6EA-122B3C7789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7" name="直線コネクタ 356">
          <a:extLst>
            <a:ext uri="{FF2B5EF4-FFF2-40B4-BE49-F238E27FC236}">
              <a16:creationId xmlns:a16="http://schemas.microsoft.com/office/drawing/2014/main" id="{32778C39-B4DB-4647-8C6C-6FBB3B04F07A}"/>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8" name="【一般廃棄物処理施設】&#10;一人当たり有形固定資産（償却資産）額最小値テキスト">
          <a:extLst>
            <a:ext uri="{FF2B5EF4-FFF2-40B4-BE49-F238E27FC236}">
              <a16:creationId xmlns:a16="http://schemas.microsoft.com/office/drawing/2014/main" id="{BD60BB35-F23D-4407-876E-551E03663226}"/>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9" name="直線コネクタ 358">
          <a:extLst>
            <a:ext uri="{FF2B5EF4-FFF2-40B4-BE49-F238E27FC236}">
              <a16:creationId xmlns:a16="http://schemas.microsoft.com/office/drawing/2014/main" id="{0232512F-D127-4666-A2D6-FA9CA67696ED}"/>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60" name="【一般廃棄物処理施設】&#10;一人当たり有形固定資産（償却資産）額最大値テキスト">
          <a:extLst>
            <a:ext uri="{FF2B5EF4-FFF2-40B4-BE49-F238E27FC236}">
              <a16:creationId xmlns:a16="http://schemas.microsoft.com/office/drawing/2014/main" id="{880DDDA8-58D4-4BC6-B924-DF6FE1A57331}"/>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61" name="直線コネクタ 360">
          <a:extLst>
            <a:ext uri="{FF2B5EF4-FFF2-40B4-BE49-F238E27FC236}">
              <a16:creationId xmlns:a16="http://schemas.microsoft.com/office/drawing/2014/main" id="{52ECFFF0-AC19-4841-AFF4-C172B38CC958}"/>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5827FA51-5436-444D-9250-1AC216AFB2E2}"/>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3" name="フローチャート: 判断 362">
          <a:extLst>
            <a:ext uri="{FF2B5EF4-FFF2-40B4-BE49-F238E27FC236}">
              <a16:creationId xmlns:a16="http://schemas.microsoft.com/office/drawing/2014/main" id="{D1A14B13-8462-4AF7-9113-97781464F89D}"/>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4" name="フローチャート: 判断 363">
          <a:extLst>
            <a:ext uri="{FF2B5EF4-FFF2-40B4-BE49-F238E27FC236}">
              <a16:creationId xmlns:a16="http://schemas.microsoft.com/office/drawing/2014/main" id="{EB40CE33-3DA9-4B1B-B46B-3A36B8FDFF57}"/>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5" name="フローチャート: 判断 364">
          <a:extLst>
            <a:ext uri="{FF2B5EF4-FFF2-40B4-BE49-F238E27FC236}">
              <a16:creationId xmlns:a16="http://schemas.microsoft.com/office/drawing/2014/main" id="{608F480F-6EA7-4B02-A89F-6B28F41BC86B}"/>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6" name="フローチャート: 判断 365">
          <a:extLst>
            <a:ext uri="{FF2B5EF4-FFF2-40B4-BE49-F238E27FC236}">
              <a16:creationId xmlns:a16="http://schemas.microsoft.com/office/drawing/2014/main" id="{43109500-33AD-470E-847C-3EFF63E78378}"/>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7" name="フローチャート: 判断 366">
          <a:extLst>
            <a:ext uri="{FF2B5EF4-FFF2-40B4-BE49-F238E27FC236}">
              <a16:creationId xmlns:a16="http://schemas.microsoft.com/office/drawing/2014/main" id="{40C9A9E9-57AB-4677-A354-69F3B186D7C8}"/>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56F961C0-715D-46E6-A077-3E4F07A986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1EB5D5AB-77A0-4419-A90D-56E7388244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13BE7550-9B05-4430-A3AD-268DBC0B7B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E66A8F3-3FCC-475F-A3F2-AFFC70B2D4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A2736FB2-812D-400C-93B0-A30F7FFF25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59497</xdr:rowOff>
    </xdr:from>
    <xdr:to>
      <xdr:col>116</xdr:col>
      <xdr:colOff>114300</xdr:colOff>
      <xdr:row>41</xdr:row>
      <xdr:rowOff>161097</xdr:rowOff>
    </xdr:to>
    <xdr:sp macro="" textlink="">
      <xdr:nvSpPr>
        <xdr:cNvPr id="373" name="楕円 372">
          <a:extLst>
            <a:ext uri="{FF2B5EF4-FFF2-40B4-BE49-F238E27FC236}">
              <a16:creationId xmlns:a16="http://schemas.microsoft.com/office/drawing/2014/main" id="{1EF67AA6-055A-496F-BF04-21D2D283C5B1}"/>
            </a:ext>
          </a:extLst>
        </xdr:cNvPr>
        <xdr:cNvSpPr/>
      </xdr:nvSpPr>
      <xdr:spPr>
        <a:xfrm>
          <a:off x="22110700" y="70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145874</xdr:rowOff>
    </xdr:from>
    <xdr:ext cx="534377" cy="259045"/>
    <xdr:sp macro="" textlink="">
      <xdr:nvSpPr>
        <xdr:cNvPr id="374" name="【一般廃棄物処理施設】&#10;一人当たり有形固定資産（償却資産）額該当値テキスト">
          <a:extLst>
            <a:ext uri="{FF2B5EF4-FFF2-40B4-BE49-F238E27FC236}">
              <a16:creationId xmlns:a16="http://schemas.microsoft.com/office/drawing/2014/main" id="{0ED59C2D-1D1B-4F1D-A1CA-A17429BAE920}"/>
            </a:ext>
          </a:extLst>
        </xdr:cNvPr>
        <xdr:cNvSpPr txBox="1"/>
      </xdr:nvSpPr>
      <xdr:spPr>
        <a:xfrm>
          <a:off x="22199600" y="70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60446</xdr:rowOff>
    </xdr:from>
    <xdr:to>
      <xdr:col>112</xdr:col>
      <xdr:colOff>38100</xdr:colOff>
      <xdr:row>41</xdr:row>
      <xdr:rowOff>162046</xdr:rowOff>
    </xdr:to>
    <xdr:sp macro="" textlink="">
      <xdr:nvSpPr>
        <xdr:cNvPr id="375" name="楕円 374">
          <a:extLst>
            <a:ext uri="{FF2B5EF4-FFF2-40B4-BE49-F238E27FC236}">
              <a16:creationId xmlns:a16="http://schemas.microsoft.com/office/drawing/2014/main" id="{64A556C4-ABCC-4D6F-B2EC-860E47FC1A01}"/>
            </a:ext>
          </a:extLst>
        </xdr:cNvPr>
        <xdr:cNvSpPr/>
      </xdr:nvSpPr>
      <xdr:spPr>
        <a:xfrm>
          <a:off x="21272500" y="7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110297</xdr:rowOff>
    </xdr:from>
    <xdr:to>
      <xdr:col>116</xdr:col>
      <xdr:colOff>63500</xdr:colOff>
      <xdr:row>41</xdr:row>
      <xdr:rowOff>111246</xdr:rowOff>
    </xdr:to>
    <xdr:cxnSp macro="">
      <xdr:nvCxnSpPr>
        <xdr:cNvPr id="376" name="直線コネクタ 375">
          <a:extLst>
            <a:ext uri="{FF2B5EF4-FFF2-40B4-BE49-F238E27FC236}">
              <a16:creationId xmlns:a16="http://schemas.microsoft.com/office/drawing/2014/main" id="{EE54CC26-301A-4E81-963D-6A48F999520E}"/>
            </a:ext>
          </a:extLst>
        </xdr:cNvPr>
        <xdr:cNvCxnSpPr/>
      </xdr:nvCxnSpPr>
      <xdr:spPr>
        <a:xfrm flipV="1">
          <a:off x="21323300" y="7139747"/>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61431</xdr:rowOff>
    </xdr:from>
    <xdr:to>
      <xdr:col>107</xdr:col>
      <xdr:colOff>101600</xdr:colOff>
      <xdr:row>41</xdr:row>
      <xdr:rowOff>163031</xdr:rowOff>
    </xdr:to>
    <xdr:sp macro="" textlink="">
      <xdr:nvSpPr>
        <xdr:cNvPr id="377" name="楕円 376">
          <a:extLst>
            <a:ext uri="{FF2B5EF4-FFF2-40B4-BE49-F238E27FC236}">
              <a16:creationId xmlns:a16="http://schemas.microsoft.com/office/drawing/2014/main" id="{1201F273-4B33-4DA1-9939-E587AF43AA8B}"/>
            </a:ext>
          </a:extLst>
        </xdr:cNvPr>
        <xdr:cNvSpPr/>
      </xdr:nvSpPr>
      <xdr:spPr>
        <a:xfrm>
          <a:off x="20383500" y="70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111246</xdr:rowOff>
    </xdr:from>
    <xdr:to>
      <xdr:col>111</xdr:col>
      <xdr:colOff>177800</xdr:colOff>
      <xdr:row>41</xdr:row>
      <xdr:rowOff>112231</xdr:rowOff>
    </xdr:to>
    <xdr:cxnSp macro="">
      <xdr:nvCxnSpPr>
        <xdr:cNvPr id="378" name="直線コネクタ 377">
          <a:extLst>
            <a:ext uri="{FF2B5EF4-FFF2-40B4-BE49-F238E27FC236}">
              <a16:creationId xmlns:a16="http://schemas.microsoft.com/office/drawing/2014/main" id="{DC491A83-F565-45F1-B972-B7BF64F4A7A2}"/>
            </a:ext>
          </a:extLst>
        </xdr:cNvPr>
        <xdr:cNvCxnSpPr/>
      </xdr:nvCxnSpPr>
      <xdr:spPr>
        <a:xfrm flipV="1">
          <a:off x="20434300" y="7140696"/>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61651</xdr:rowOff>
    </xdr:from>
    <xdr:to>
      <xdr:col>102</xdr:col>
      <xdr:colOff>165100</xdr:colOff>
      <xdr:row>41</xdr:row>
      <xdr:rowOff>163251</xdr:rowOff>
    </xdr:to>
    <xdr:sp macro="" textlink="">
      <xdr:nvSpPr>
        <xdr:cNvPr id="379" name="楕円 378">
          <a:extLst>
            <a:ext uri="{FF2B5EF4-FFF2-40B4-BE49-F238E27FC236}">
              <a16:creationId xmlns:a16="http://schemas.microsoft.com/office/drawing/2014/main" id="{454BFA54-9511-4482-9990-9DA91ADA5D82}"/>
            </a:ext>
          </a:extLst>
        </xdr:cNvPr>
        <xdr:cNvSpPr/>
      </xdr:nvSpPr>
      <xdr:spPr>
        <a:xfrm>
          <a:off x="19494500" y="70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112231</xdr:rowOff>
    </xdr:from>
    <xdr:to>
      <xdr:col>107</xdr:col>
      <xdr:colOff>50800</xdr:colOff>
      <xdr:row>41</xdr:row>
      <xdr:rowOff>112451</xdr:rowOff>
    </xdr:to>
    <xdr:cxnSp macro="">
      <xdr:nvCxnSpPr>
        <xdr:cNvPr id="380" name="直線コネクタ 379">
          <a:extLst>
            <a:ext uri="{FF2B5EF4-FFF2-40B4-BE49-F238E27FC236}">
              <a16:creationId xmlns:a16="http://schemas.microsoft.com/office/drawing/2014/main" id="{36C70FD1-93B6-40BE-81A9-BB1B4ED07319}"/>
            </a:ext>
          </a:extLst>
        </xdr:cNvPr>
        <xdr:cNvCxnSpPr/>
      </xdr:nvCxnSpPr>
      <xdr:spPr>
        <a:xfrm flipV="1">
          <a:off x="19545300" y="7141681"/>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1B2D17AF-0B05-45F0-8407-59F6B849A41A}"/>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63EBF300-FAC3-439B-B20C-607E928EE2E5}"/>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AC5DB9F9-6ACD-4ACE-8B17-C0E10AAAE0B5}"/>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3BF55B0A-34EF-4CAD-9DCD-CA4ACBF88BB1}"/>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153173</xdr:rowOff>
    </xdr:from>
    <xdr:ext cx="534377" cy="259045"/>
    <xdr:sp macro="" textlink="">
      <xdr:nvSpPr>
        <xdr:cNvPr id="385" name="n_1mainValue【一般廃棄物処理施設】&#10;一人当たり有形固定資産（償却資産）額">
          <a:extLst>
            <a:ext uri="{FF2B5EF4-FFF2-40B4-BE49-F238E27FC236}">
              <a16:creationId xmlns:a16="http://schemas.microsoft.com/office/drawing/2014/main" id="{F074A938-071A-47A9-B7B3-32B829B2D61F}"/>
            </a:ext>
          </a:extLst>
        </xdr:cNvPr>
        <xdr:cNvSpPr txBox="1"/>
      </xdr:nvSpPr>
      <xdr:spPr>
        <a:xfrm>
          <a:off x="21043411" y="71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154158</xdr:rowOff>
    </xdr:from>
    <xdr:ext cx="534377" cy="259045"/>
    <xdr:sp macro="" textlink="">
      <xdr:nvSpPr>
        <xdr:cNvPr id="386" name="n_2mainValue【一般廃棄物処理施設】&#10;一人当たり有形固定資産（償却資産）額">
          <a:extLst>
            <a:ext uri="{FF2B5EF4-FFF2-40B4-BE49-F238E27FC236}">
              <a16:creationId xmlns:a16="http://schemas.microsoft.com/office/drawing/2014/main" id="{3A4EDC31-9066-483D-8E17-380946635FB2}"/>
            </a:ext>
          </a:extLst>
        </xdr:cNvPr>
        <xdr:cNvSpPr txBox="1"/>
      </xdr:nvSpPr>
      <xdr:spPr>
        <a:xfrm>
          <a:off x="20167111" y="71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154378</xdr:rowOff>
    </xdr:from>
    <xdr:ext cx="534377" cy="259045"/>
    <xdr:sp macro="" textlink="">
      <xdr:nvSpPr>
        <xdr:cNvPr id="387" name="n_3mainValue【一般廃棄物処理施設】&#10;一人当たり有形固定資産（償却資産）額">
          <a:extLst>
            <a:ext uri="{FF2B5EF4-FFF2-40B4-BE49-F238E27FC236}">
              <a16:creationId xmlns:a16="http://schemas.microsoft.com/office/drawing/2014/main" id="{2C0830A9-8A5D-460A-B8AA-EA60B2645DF8}"/>
            </a:ext>
          </a:extLst>
        </xdr:cNvPr>
        <xdr:cNvSpPr txBox="1"/>
      </xdr:nvSpPr>
      <xdr:spPr>
        <a:xfrm>
          <a:off x="19278111" y="71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92399153-DEE4-4E8B-92B6-367C24FB55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3835C411-2061-4D99-93C8-0B432C3E0F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1EE253C1-889C-4CA2-97BA-5410C79FD1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075DD234-6458-4E32-8247-BCC4C6B910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8626D345-98DC-4D15-AECE-E55D732BDC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A37CDB44-5C50-4C06-BA60-4D02F08A37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EC570418-D095-4B07-8396-76BF6B7679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5DFDA8FE-B665-4B0D-9646-4070079831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a:extLst>
            <a:ext uri="{FF2B5EF4-FFF2-40B4-BE49-F238E27FC236}">
              <a16:creationId xmlns:a16="http://schemas.microsoft.com/office/drawing/2014/main" id="{48808505-FDB8-4893-BAF0-B1EE64EBDC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a:extLst>
            <a:ext uri="{FF2B5EF4-FFF2-40B4-BE49-F238E27FC236}">
              <a16:creationId xmlns:a16="http://schemas.microsoft.com/office/drawing/2014/main" id="{0C55BD0F-42FD-46FA-919E-605E56A27F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a:extLst>
            <a:ext uri="{FF2B5EF4-FFF2-40B4-BE49-F238E27FC236}">
              <a16:creationId xmlns:a16="http://schemas.microsoft.com/office/drawing/2014/main" id="{B888878E-2E62-4CD6-95CB-5FCDD2B267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a:extLst>
            <a:ext uri="{FF2B5EF4-FFF2-40B4-BE49-F238E27FC236}">
              <a16:creationId xmlns:a16="http://schemas.microsoft.com/office/drawing/2014/main" id="{2B8E5D61-AA99-494C-BDB8-A6631EE6AB2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0" name="テキスト ボックス 399">
          <a:extLst>
            <a:ext uri="{FF2B5EF4-FFF2-40B4-BE49-F238E27FC236}">
              <a16:creationId xmlns:a16="http://schemas.microsoft.com/office/drawing/2014/main" id="{78075129-564F-4332-BF71-DD18FC25C4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a:extLst>
            <a:ext uri="{FF2B5EF4-FFF2-40B4-BE49-F238E27FC236}">
              <a16:creationId xmlns:a16="http://schemas.microsoft.com/office/drawing/2014/main" id="{7B4EFC64-BE6F-4DB8-957B-B303C0C6FB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a:extLst>
            <a:ext uri="{FF2B5EF4-FFF2-40B4-BE49-F238E27FC236}">
              <a16:creationId xmlns:a16="http://schemas.microsoft.com/office/drawing/2014/main" id="{1BB46617-5614-46CB-BE5C-9EEB88069C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a:extLst>
            <a:ext uri="{FF2B5EF4-FFF2-40B4-BE49-F238E27FC236}">
              <a16:creationId xmlns:a16="http://schemas.microsoft.com/office/drawing/2014/main" id="{BCA77AA9-2BB5-4670-8978-129CC3E49F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a:extLst>
            <a:ext uri="{FF2B5EF4-FFF2-40B4-BE49-F238E27FC236}">
              <a16:creationId xmlns:a16="http://schemas.microsoft.com/office/drawing/2014/main" id="{EDE0CFA8-6726-4271-8737-2CCFE89983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a:extLst>
            <a:ext uri="{FF2B5EF4-FFF2-40B4-BE49-F238E27FC236}">
              <a16:creationId xmlns:a16="http://schemas.microsoft.com/office/drawing/2014/main" id="{D943E00F-83AF-4591-B985-67874FF893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a:extLst>
            <a:ext uri="{FF2B5EF4-FFF2-40B4-BE49-F238E27FC236}">
              <a16:creationId xmlns:a16="http://schemas.microsoft.com/office/drawing/2014/main" id="{44209DE7-6450-4105-9EF7-46790D24F8F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a:extLst>
            <a:ext uri="{FF2B5EF4-FFF2-40B4-BE49-F238E27FC236}">
              <a16:creationId xmlns:a16="http://schemas.microsoft.com/office/drawing/2014/main" id="{E47407C8-6956-4802-9544-181CD96BC7B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a:extLst>
            <a:ext uri="{FF2B5EF4-FFF2-40B4-BE49-F238E27FC236}">
              <a16:creationId xmlns:a16="http://schemas.microsoft.com/office/drawing/2014/main" id="{DA89FCEC-8FEC-489C-91C3-06555DA1CAC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83C5E468-6D7C-4165-B4C6-1696677388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a:extLst>
            <a:ext uri="{FF2B5EF4-FFF2-40B4-BE49-F238E27FC236}">
              <a16:creationId xmlns:a16="http://schemas.microsoft.com/office/drawing/2014/main" id="{E14E3CE9-B89D-4BA7-A002-573DD5CD0B6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218CDA86-1668-4556-AF98-79BED9C0C4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12" name="直線コネクタ 411">
          <a:extLst>
            <a:ext uri="{FF2B5EF4-FFF2-40B4-BE49-F238E27FC236}">
              <a16:creationId xmlns:a16="http://schemas.microsoft.com/office/drawing/2014/main" id="{AF960248-F3A2-444B-BBFB-A716EEDE26AE}"/>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3" name="【保健センター・保健所】&#10;有形固定資産減価償却率最小値テキスト">
          <a:extLst>
            <a:ext uri="{FF2B5EF4-FFF2-40B4-BE49-F238E27FC236}">
              <a16:creationId xmlns:a16="http://schemas.microsoft.com/office/drawing/2014/main" id="{B6D4BF64-CF23-4DFA-A252-87D101A90F9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4" name="直線コネクタ 413">
          <a:extLst>
            <a:ext uri="{FF2B5EF4-FFF2-40B4-BE49-F238E27FC236}">
              <a16:creationId xmlns:a16="http://schemas.microsoft.com/office/drawing/2014/main" id="{6251D054-9D0C-4292-A725-8E37768D9C6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15" name="【保健センター・保健所】&#10;有形固定資産減価償却率最大値テキスト">
          <a:extLst>
            <a:ext uri="{FF2B5EF4-FFF2-40B4-BE49-F238E27FC236}">
              <a16:creationId xmlns:a16="http://schemas.microsoft.com/office/drawing/2014/main" id="{36D634E0-1731-4286-A4B8-998E26A58DFF}"/>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16" name="直線コネクタ 415">
          <a:extLst>
            <a:ext uri="{FF2B5EF4-FFF2-40B4-BE49-F238E27FC236}">
              <a16:creationId xmlns:a16="http://schemas.microsoft.com/office/drawing/2014/main" id="{CEE8F4B2-AA59-4FA8-9E98-1F99A50D7FCF}"/>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0C6706C6-342A-4FC6-958B-060A182CA10E}"/>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18" name="フローチャート: 判断 417">
          <a:extLst>
            <a:ext uri="{FF2B5EF4-FFF2-40B4-BE49-F238E27FC236}">
              <a16:creationId xmlns:a16="http://schemas.microsoft.com/office/drawing/2014/main" id="{19A09D6E-5A6E-429E-BDEE-E205971783B4}"/>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19" name="フローチャート: 判断 418">
          <a:extLst>
            <a:ext uri="{FF2B5EF4-FFF2-40B4-BE49-F238E27FC236}">
              <a16:creationId xmlns:a16="http://schemas.microsoft.com/office/drawing/2014/main" id="{2DC98420-5FA4-49A3-BF2D-1EF44B266108}"/>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20" name="フローチャート: 判断 419">
          <a:extLst>
            <a:ext uri="{FF2B5EF4-FFF2-40B4-BE49-F238E27FC236}">
              <a16:creationId xmlns:a16="http://schemas.microsoft.com/office/drawing/2014/main" id="{2992024A-0B38-4A0A-A338-472EAEBD048A}"/>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21" name="フローチャート: 判断 420">
          <a:extLst>
            <a:ext uri="{FF2B5EF4-FFF2-40B4-BE49-F238E27FC236}">
              <a16:creationId xmlns:a16="http://schemas.microsoft.com/office/drawing/2014/main" id="{7F687DF6-EEED-4555-AFAD-DD8B6E49B168}"/>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22" name="フローチャート: 判断 421">
          <a:extLst>
            <a:ext uri="{FF2B5EF4-FFF2-40B4-BE49-F238E27FC236}">
              <a16:creationId xmlns:a16="http://schemas.microsoft.com/office/drawing/2014/main" id="{48522837-0561-4C91-8D61-70D0D572D3DF}"/>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BC8E0805-624F-4210-9166-FC1E940369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21AC4376-E6AB-495F-817C-A90467396D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465FF86-5709-4C28-A3A9-2A28DFFB52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33E6DA4-6E38-483A-AECC-86976806E7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EC8C6817-C372-4B8E-BBB6-5FC063E9EF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28" name="楕円 427">
          <a:extLst>
            <a:ext uri="{FF2B5EF4-FFF2-40B4-BE49-F238E27FC236}">
              <a16:creationId xmlns:a16="http://schemas.microsoft.com/office/drawing/2014/main" id="{D1227F64-1A7F-4B4A-97B4-846A5340150D}"/>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8198180C-69E8-4E86-A57E-E901C11CFBD5}"/>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30" name="楕円 429">
          <a:extLst>
            <a:ext uri="{FF2B5EF4-FFF2-40B4-BE49-F238E27FC236}">
              <a16:creationId xmlns:a16="http://schemas.microsoft.com/office/drawing/2014/main" id="{4A45F49E-5CE9-4804-B2DF-F20B3ECF75F9}"/>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431" name="直線コネクタ 430">
          <a:extLst>
            <a:ext uri="{FF2B5EF4-FFF2-40B4-BE49-F238E27FC236}">
              <a16:creationId xmlns:a16="http://schemas.microsoft.com/office/drawing/2014/main" id="{FB7AC350-A1DF-4E19-9D99-779A734BC7BD}"/>
            </a:ext>
          </a:extLst>
        </xdr:cNvPr>
        <xdr:cNvCxnSpPr/>
      </xdr:nvCxnSpPr>
      <xdr:spPr>
        <a:xfrm>
          <a:off x="15481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432" name="楕円 431">
          <a:extLst>
            <a:ext uri="{FF2B5EF4-FFF2-40B4-BE49-F238E27FC236}">
              <a16:creationId xmlns:a16="http://schemas.microsoft.com/office/drawing/2014/main" id="{BD6CB5AC-F8D1-4AAD-949D-D10B721D85A8}"/>
            </a:ext>
          </a:extLst>
        </xdr:cNvPr>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433" name="直線コネクタ 432">
          <a:extLst>
            <a:ext uri="{FF2B5EF4-FFF2-40B4-BE49-F238E27FC236}">
              <a16:creationId xmlns:a16="http://schemas.microsoft.com/office/drawing/2014/main" id="{C0F9365D-86C1-4CAC-9996-66EDC59DEEF3}"/>
            </a:ext>
          </a:extLst>
        </xdr:cNvPr>
        <xdr:cNvCxnSpPr/>
      </xdr:nvCxnSpPr>
      <xdr:spPr>
        <a:xfrm>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434" name="楕円 433">
          <a:extLst>
            <a:ext uri="{FF2B5EF4-FFF2-40B4-BE49-F238E27FC236}">
              <a16:creationId xmlns:a16="http://schemas.microsoft.com/office/drawing/2014/main" id="{DBB7E304-206A-4142-BBE3-BCBE5E63D480}"/>
            </a:ext>
          </a:extLst>
        </xdr:cNvPr>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95250</xdr:rowOff>
    </xdr:to>
    <xdr:cxnSp macro="">
      <xdr:nvCxnSpPr>
        <xdr:cNvPr id="435" name="直線コネクタ 434">
          <a:extLst>
            <a:ext uri="{FF2B5EF4-FFF2-40B4-BE49-F238E27FC236}">
              <a16:creationId xmlns:a16="http://schemas.microsoft.com/office/drawing/2014/main" id="{1CA041BC-14CB-462F-BFEB-4103A1511F6E}"/>
            </a:ext>
          </a:extLst>
        </xdr:cNvPr>
        <xdr:cNvCxnSpPr/>
      </xdr:nvCxnSpPr>
      <xdr:spPr>
        <a:xfrm>
          <a:off x="137033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E3E78EEB-6A82-4EBE-9EBE-7927BE84D3C6}"/>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3FD2064B-6232-44CD-86FD-EE54EC2F071A}"/>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89152E4E-2D19-4DDA-9776-E2CC5BEB6EBE}"/>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DF7239C0-7DB9-4526-8113-5C325B8191F1}"/>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B7D5411A-D6C0-45C0-9A86-C8C5BF674C1F}"/>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883CA06A-982D-4382-AABB-F5FABBD7CE03}"/>
            </a:ext>
          </a:extLst>
        </xdr:cNvPr>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8C18127B-4B9C-467F-957C-323E1DA34B19}"/>
            </a:ext>
          </a:extLst>
        </xdr:cNvPr>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0CF58F3E-12DE-474F-9C9B-E6B1147882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F084DFBB-F1C0-4C08-99A7-A593A4F44F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D8BD3135-F585-4CE6-B0F6-76509F5D51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CA36C974-6196-4D5C-8799-538CFFE27D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935D770A-1C0E-4B12-B430-6E7C5FBAFC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D8EEE9DE-E411-48A6-BE6F-152B4257BB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3CBC5B63-FB41-42B6-817D-5EFC36E20E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0C09122E-3BC4-4076-BC38-0489CFA7B5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CBCF11FA-514B-4A75-8AB8-1A96EF1D56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214DACA9-52C2-4EE7-96C0-2EF58573B6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BD453AA2-BE8A-4088-8BEE-E7C1FC4219D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2D1654B5-5858-4B42-94D6-EF4DFD831DD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F9BB8728-4199-4F1D-A82D-3CAA79F358B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4ACC6557-C3E2-4274-A871-414C1D8478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DA6F51EF-050E-4253-A238-4ABE5BA6E83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BEBEF5D1-7B70-477C-A633-948C58FB2D9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C1176BF6-67D1-4A00-9F98-00DEE0BF1A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78C88546-00DA-4815-B75D-AA778E313E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9AF8B4D4-F689-4147-A9AD-307E73946F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CEDF7D06-8E4A-435A-B0C3-0196FA8C3A2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6474AE0C-CF48-4E2A-9DED-211E245395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64" name="直線コネクタ 463">
          <a:extLst>
            <a:ext uri="{FF2B5EF4-FFF2-40B4-BE49-F238E27FC236}">
              <a16:creationId xmlns:a16="http://schemas.microsoft.com/office/drawing/2014/main" id="{3BB11E2D-6A24-42F9-8044-3D943A9DD4CE}"/>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A83DEBF9-657E-4E49-B2C6-77A25BCC2377}"/>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66" name="直線コネクタ 465">
          <a:extLst>
            <a:ext uri="{FF2B5EF4-FFF2-40B4-BE49-F238E27FC236}">
              <a16:creationId xmlns:a16="http://schemas.microsoft.com/office/drawing/2014/main" id="{49813CBA-7BF5-40E7-9A86-029C99BDE1A3}"/>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3AF474E3-8894-471E-AB1F-2E928B48F1BB}"/>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68" name="直線コネクタ 467">
          <a:extLst>
            <a:ext uri="{FF2B5EF4-FFF2-40B4-BE49-F238E27FC236}">
              <a16:creationId xmlns:a16="http://schemas.microsoft.com/office/drawing/2014/main" id="{7B4E6D14-9F44-4DEB-8993-008B7BD8F329}"/>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1B45AB2B-E054-420A-9D9E-C0ED0232C8CB}"/>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70" name="フローチャート: 判断 469">
          <a:extLst>
            <a:ext uri="{FF2B5EF4-FFF2-40B4-BE49-F238E27FC236}">
              <a16:creationId xmlns:a16="http://schemas.microsoft.com/office/drawing/2014/main" id="{8C98E822-9F6D-4EC0-9632-809357917BAA}"/>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71" name="フローチャート: 判断 470">
          <a:extLst>
            <a:ext uri="{FF2B5EF4-FFF2-40B4-BE49-F238E27FC236}">
              <a16:creationId xmlns:a16="http://schemas.microsoft.com/office/drawing/2014/main" id="{EA572240-C134-47D7-B434-79C817365ECD}"/>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72" name="フローチャート: 判断 471">
          <a:extLst>
            <a:ext uri="{FF2B5EF4-FFF2-40B4-BE49-F238E27FC236}">
              <a16:creationId xmlns:a16="http://schemas.microsoft.com/office/drawing/2014/main" id="{461FDB7C-26A3-4FE6-ACE0-8CEDBAC3B186}"/>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73" name="フローチャート: 判断 472">
          <a:extLst>
            <a:ext uri="{FF2B5EF4-FFF2-40B4-BE49-F238E27FC236}">
              <a16:creationId xmlns:a16="http://schemas.microsoft.com/office/drawing/2014/main" id="{13CF2F66-6408-4DEA-A05F-DB48715E0B2F}"/>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74" name="フローチャート: 判断 473">
          <a:extLst>
            <a:ext uri="{FF2B5EF4-FFF2-40B4-BE49-F238E27FC236}">
              <a16:creationId xmlns:a16="http://schemas.microsoft.com/office/drawing/2014/main" id="{395B5EB6-5B79-4D34-8D4C-E9FE7EF96C8B}"/>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E6F9016D-6DC6-49F3-86BF-7CE0130A75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D2F5B907-4E76-4388-96DE-19FE3E8CFF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171BE09-690E-48B6-9D40-39B822EC75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340BD0C-4510-472D-A557-AD01750CD5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B545E66-7AC9-4903-94E4-6AFAB4C8BE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53670</xdr:rowOff>
    </xdr:from>
    <xdr:to>
      <xdr:col>116</xdr:col>
      <xdr:colOff>114300</xdr:colOff>
      <xdr:row>62</xdr:row>
      <xdr:rowOff>155270</xdr:rowOff>
    </xdr:to>
    <xdr:sp macro="" textlink="">
      <xdr:nvSpPr>
        <xdr:cNvPr id="480" name="楕円 479">
          <a:extLst>
            <a:ext uri="{FF2B5EF4-FFF2-40B4-BE49-F238E27FC236}">
              <a16:creationId xmlns:a16="http://schemas.microsoft.com/office/drawing/2014/main" id="{58A712C4-5C7B-4BBB-823D-DB9CBAE6FB30}"/>
            </a:ext>
          </a:extLst>
        </xdr:cNvPr>
        <xdr:cNvSpPr/>
      </xdr:nvSpPr>
      <xdr:spPr>
        <a:xfrm>
          <a:off x="22110700" y="106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76547</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DEA7B6F2-2740-4A74-825E-85A26586F4BB}"/>
            </a:ext>
          </a:extLst>
        </xdr:cNvPr>
        <xdr:cNvSpPr txBox="1"/>
      </xdr:nvSpPr>
      <xdr:spPr>
        <a:xfrm>
          <a:off x="22199600" y="105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482" name="楕円 481">
          <a:extLst>
            <a:ext uri="{FF2B5EF4-FFF2-40B4-BE49-F238E27FC236}">
              <a16:creationId xmlns:a16="http://schemas.microsoft.com/office/drawing/2014/main" id="{F82540F5-9303-4C3D-B9F2-2CEEEF46C53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104470</xdr:rowOff>
    </xdr:from>
    <xdr:to>
      <xdr:col>116</xdr:col>
      <xdr:colOff>63500</xdr:colOff>
      <xdr:row>62</xdr:row>
      <xdr:rowOff>114300</xdr:rowOff>
    </xdr:to>
    <xdr:cxnSp macro="">
      <xdr:nvCxnSpPr>
        <xdr:cNvPr id="483" name="直線コネクタ 482">
          <a:extLst>
            <a:ext uri="{FF2B5EF4-FFF2-40B4-BE49-F238E27FC236}">
              <a16:creationId xmlns:a16="http://schemas.microsoft.com/office/drawing/2014/main" id="{694E74B2-E87E-42C6-976B-5FD15A6B2936}"/>
            </a:ext>
          </a:extLst>
        </xdr:cNvPr>
        <xdr:cNvCxnSpPr/>
      </xdr:nvCxnSpPr>
      <xdr:spPr>
        <a:xfrm flipV="1">
          <a:off x="21323300" y="107343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73787</xdr:rowOff>
    </xdr:from>
    <xdr:to>
      <xdr:col>107</xdr:col>
      <xdr:colOff>101600</xdr:colOff>
      <xdr:row>63</xdr:row>
      <xdr:rowOff>3937</xdr:rowOff>
    </xdr:to>
    <xdr:sp macro="" textlink="">
      <xdr:nvSpPr>
        <xdr:cNvPr id="484" name="楕円 483">
          <a:extLst>
            <a:ext uri="{FF2B5EF4-FFF2-40B4-BE49-F238E27FC236}">
              <a16:creationId xmlns:a16="http://schemas.microsoft.com/office/drawing/2014/main" id="{87427035-D29D-48A1-8CFD-58ECFC177524}"/>
            </a:ext>
          </a:extLst>
        </xdr:cNvPr>
        <xdr:cNvSpPr/>
      </xdr:nvSpPr>
      <xdr:spPr>
        <a:xfrm>
          <a:off x="20383500" y="10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124587</xdr:rowOff>
    </xdr:to>
    <xdr:cxnSp macro="">
      <xdr:nvCxnSpPr>
        <xdr:cNvPr id="485" name="直線コネクタ 484">
          <a:extLst>
            <a:ext uri="{FF2B5EF4-FFF2-40B4-BE49-F238E27FC236}">
              <a16:creationId xmlns:a16="http://schemas.microsoft.com/office/drawing/2014/main" id="{8B28AA68-8C7D-4CD9-8FB8-B10AAB35DC52}"/>
            </a:ext>
          </a:extLst>
        </xdr:cNvPr>
        <xdr:cNvCxnSpPr/>
      </xdr:nvCxnSpPr>
      <xdr:spPr>
        <a:xfrm flipV="1">
          <a:off x="20434300" y="1074420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75844</xdr:rowOff>
    </xdr:from>
    <xdr:to>
      <xdr:col>102</xdr:col>
      <xdr:colOff>165100</xdr:colOff>
      <xdr:row>63</xdr:row>
      <xdr:rowOff>5994</xdr:rowOff>
    </xdr:to>
    <xdr:sp macro="" textlink="">
      <xdr:nvSpPr>
        <xdr:cNvPr id="486" name="楕円 485">
          <a:extLst>
            <a:ext uri="{FF2B5EF4-FFF2-40B4-BE49-F238E27FC236}">
              <a16:creationId xmlns:a16="http://schemas.microsoft.com/office/drawing/2014/main" id="{842A4DFF-F696-45C1-9FA3-A99ED2FFA844}"/>
            </a:ext>
          </a:extLst>
        </xdr:cNvPr>
        <xdr:cNvSpPr/>
      </xdr:nvSpPr>
      <xdr:spPr>
        <a:xfrm>
          <a:off x="19494500" y="107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124587</xdr:rowOff>
    </xdr:from>
    <xdr:to>
      <xdr:col>107</xdr:col>
      <xdr:colOff>50800</xdr:colOff>
      <xdr:row>62</xdr:row>
      <xdr:rowOff>126644</xdr:rowOff>
    </xdr:to>
    <xdr:cxnSp macro="">
      <xdr:nvCxnSpPr>
        <xdr:cNvPr id="487" name="直線コネクタ 486">
          <a:extLst>
            <a:ext uri="{FF2B5EF4-FFF2-40B4-BE49-F238E27FC236}">
              <a16:creationId xmlns:a16="http://schemas.microsoft.com/office/drawing/2014/main" id="{8F6BC071-A424-4049-80AC-D03436112189}"/>
            </a:ext>
          </a:extLst>
        </xdr:cNvPr>
        <xdr:cNvCxnSpPr/>
      </xdr:nvCxnSpPr>
      <xdr:spPr>
        <a:xfrm flipV="1">
          <a:off x="19545300" y="1075448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88" name="n_1aveValue【保健センター・保健所】&#10;一人当たり面積">
          <a:extLst>
            <a:ext uri="{FF2B5EF4-FFF2-40B4-BE49-F238E27FC236}">
              <a16:creationId xmlns:a16="http://schemas.microsoft.com/office/drawing/2014/main" id="{74E4E384-A668-40DC-8DAD-50732CE9734D}"/>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489" name="n_2aveValue【保健センター・保健所】&#10;一人当たり面積">
          <a:extLst>
            <a:ext uri="{FF2B5EF4-FFF2-40B4-BE49-F238E27FC236}">
              <a16:creationId xmlns:a16="http://schemas.microsoft.com/office/drawing/2014/main" id="{D746BEA6-D29F-4CC2-80D3-F10E6B2AD737}"/>
            </a:ext>
          </a:extLst>
        </xdr:cNvPr>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490" name="n_3aveValue【保健センター・保健所】&#10;一人当たり面積">
          <a:extLst>
            <a:ext uri="{FF2B5EF4-FFF2-40B4-BE49-F238E27FC236}">
              <a16:creationId xmlns:a16="http://schemas.microsoft.com/office/drawing/2014/main" id="{8793177A-3C3B-4C6F-BB37-70F9D579C9FD}"/>
            </a:ext>
          </a:extLst>
        </xdr:cNvPr>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491" name="n_4aveValue【保健センター・保健所】&#10;一人当たり面積">
          <a:extLst>
            <a:ext uri="{FF2B5EF4-FFF2-40B4-BE49-F238E27FC236}">
              <a16:creationId xmlns:a16="http://schemas.microsoft.com/office/drawing/2014/main" id="{8FED2E46-8657-4284-8FD7-00396EEE12CA}"/>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492" name="n_1mainValue【保健センター・保健所】&#10;一人当たり面積">
          <a:extLst>
            <a:ext uri="{FF2B5EF4-FFF2-40B4-BE49-F238E27FC236}">
              <a16:creationId xmlns:a16="http://schemas.microsoft.com/office/drawing/2014/main" id="{DDCA83F7-8EBB-4707-9D70-329F16CB62A6}"/>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20464</xdr:rowOff>
    </xdr:from>
    <xdr:ext cx="469744" cy="259045"/>
    <xdr:sp macro="" textlink="">
      <xdr:nvSpPr>
        <xdr:cNvPr id="493" name="n_2mainValue【保健センター・保健所】&#10;一人当たり面積">
          <a:extLst>
            <a:ext uri="{FF2B5EF4-FFF2-40B4-BE49-F238E27FC236}">
              <a16:creationId xmlns:a16="http://schemas.microsoft.com/office/drawing/2014/main" id="{54BD7788-81F6-4F90-8202-ED89B8FFB803}"/>
            </a:ext>
          </a:extLst>
        </xdr:cNvPr>
        <xdr:cNvSpPr txBox="1"/>
      </xdr:nvSpPr>
      <xdr:spPr>
        <a:xfrm>
          <a:off x="201994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22521</xdr:rowOff>
    </xdr:from>
    <xdr:ext cx="469744" cy="259045"/>
    <xdr:sp macro="" textlink="">
      <xdr:nvSpPr>
        <xdr:cNvPr id="494" name="n_3mainValue【保健センター・保健所】&#10;一人当たり面積">
          <a:extLst>
            <a:ext uri="{FF2B5EF4-FFF2-40B4-BE49-F238E27FC236}">
              <a16:creationId xmlns:a16="http://schemas.microsoft.com/office/drawing/2014/main" id="{969C5DA3-AC5F-4CB8-BD2C-70D8BD51905D}"/>
            </a:ext>
          </a:extLst>
        </xdr:cNvPr>
        <xdr:cNvSpPr txBox="1"/>
      </xdr:nvSpPr>
      <xdr:spPr>
        <a:xfrm>
          <a:off x="19310427" y="104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6BBF998-D482-40C3-BF50-4E86FDA9B3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476F53BE-E28F-4EBE-A92D-E253AA3545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6E9AC8FA-7DA0-430F-83FC-56B933067F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8C33E257-2AB6-4FBD-927C-07C8B42835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1D28D9E5-34BE-40C4-BE0E-235218F5EE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804012D0-37F0-4B56-A9EE-DB352C984F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B06D5BC3-BC12-4339-93CF-D53641D56D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F24C35B6-85F0-4045-B582-9E9D698068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5D045012-F6ED-4008-8214-5F3705EDA4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2EFBC7B3-BE9A-4FE0-A5A7-45BB3D7535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B6FFB5DB-A56C-4C19-BEBA-39EE582AC3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DD6887C4-43BD-4739-A427-0001BF243D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893416A8-116E-43D2-A0D0-E47434271B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BD15D69E-BB5A-4838-90A4-45BD35F41D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2FFD5C8F-E070-4862-BC2D-DC6AEF540E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7464BA64-982D-48CD-8F33-422517FA0CD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2FBAC1-D105-4407-8262-E5A00EFE84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8C373DF0-FB74-40E1-A319-9D3D6D3348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B89DD738-1C00-4467-B9A0-511683B2D8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65E78826-D45C-4722-8B0E-16A37B46EE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B9D1981D-9A28-490A-BBE6-85FC6DB99D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73FAF0B8-1CF7-4C5E-ACB9-CF09476ED3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820A2E20-6F99-470B-B61A-45C1E90D76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D2CB33AC-55D0-4949-ADC9-CFD67A26926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C54512BC-FB0E-4BA8-AAAA-E1DE690E09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E4EDE638-2EAD-44E8-92BA-FD412074B9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F3144C84-4022-4B8F-9579-1DA3D7B5DE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9D93E38B-4190-4CEC-9812-E5992764CA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4192D735-3197-4486-B6D0-7AE506CABC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D2015823-96D0-4F4E-928C-8017603DD5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299D9E24-E052-4FDD-AE9C-2F31E64824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312B8E77-61A4-42A0-B934-4ABDA2025E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8F1C9860-1280-4E4D-8167-BC3C198C6CC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C5C6419D-3C6D-49A4-A36E-A1357951C1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BD44D44E-A080-47E6-A5BC-6BC3CDF8E1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66A1A19E-203F-4094-8B4C-956D95EE08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370E6408-EDDA-4984-A1D0-BDD69D80AC0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B28E6C9B-836B-46F6-B926-21F9BE3C6D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4B9F9985-3902-487D-B7BE-46B3C5BEA79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8A2C61CC-0547-4886-84F2-61CDCE2331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4A9D1E8C-1D9E-43A0-8BBA-CB3B9FC0A8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36" name="直線コネクタ 535">
          <a:extLst>
            <a:ext uri="{FF2B5EF4-FFF2-40B4-BE49-F238E27FC236}">
              <a16:creationId xmlns:a16="http://schemas.microsoft.com/office/drawing/2014/main" id="{23F36604-B8B7-4D9F-BF0F-082D7AE1E6C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7" name="【庁舎】&#10;有形固定資産減価償却率最小値テキスト">
          <a:extLst>
            <a:ext uri="{FF2B5EF4-FFF2-40B4-BE49-F238E27FC236}">
              <a16:creationId xmlns:a16="http://schemas.microsoft.com/office/drawing/2014/main" id="{DB8E7F75-D719-48C0-AAF5-59DD0E06F29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a:extLst>
            <a:ext uri="{FF2B5EF4-FFF2-40B4-BE49-F238E27FC236}">
              <a16:creationId xmlns:a16="http://schemas.microsoft.com/office/drawing/2014/main" id="{A7D326F6-1799-4178-BACB-0224AAD66F3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39" name="【庁舎】&#10;有形固定資産減価償却率最大値テキスト">
          <a:extLst>
            <a:ext uri="{FF2B5EF4-FFF2-40B4-BE49-F238E27FC236}">
              <a16:creationId xmlns:a16="http://schemas.microsoft.com/office/drawing/2014/main" id="{973F2F5B-A027-4582-B69B-01D7563C8ED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40" name="直線コネクタ 539">
          <a:extLst>
            <a:ext uri="{FF2B5EF4-FFF2-40B4-BE49-F238E27FC236}">
              <a16:creationId xmlns:a16="http://schemas.microsoft.com/office/drawing/2014/main" id="{123F0BC0-93C3-41B7-B4E8-80C0CE422407}"/>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41" name="【庁舎】&#10;有形固定資産減価償却率平均値テキスト">
          <a:extLst>
            <a:ext uri="{FF2B5EF4-FFF2-40B4-BE49-F238E27FC236}">
              <a16:creationId xmlns:a16="http://schemas.microsoft.com/office/drawing/2014/main" id="{AC2F30CB-CEDD-4FF3-B6B7-E079060E94A6}"/>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42" name="フローチャート: 判断 541">
          <a:extLst>
            <a:ext uri="{FF2B5EF4-FFF2-40B4-BE49-F238E27FC236}">
              <a16:creationId xmlns:a16="http://schemas.microsoft.com/office/drawing/2014/main" id="{E507DFDE-2F16-4CC1-82E4-078111B2C72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43" name="フローチャート: 判断 542">
          <a:extLst>
            <a:ext uri="{FF2B5EF4-FFF2-40B4-BE49-F238E27FC236}">
              <a16:creationId xmlns:a16="http://schemas.microsoft.com/office/drawing/2014/main" id="{32048BD0-29C6-46AE-A62F-365EE61FF61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44" name="フローチャート: 判断 543">
          <a:extLst>
            <a:ext uri="{FF2B5EF4-FFF2-40B4-BE49-F238E27FC236}">
              <a16:creationId xmlns:a16="http://schemas.microsoft.com/office/drawing/2014/main" id="{1A74FB13-633B-44A2-8326-B9E3C3F9F817}"/>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45" name="フローチャート: 判断 544">
          <a:extLst>
            <a:ext uri="{FF2B5EF4-FFF2-40B4-BE49-F238E27FC236}">
              <a16:creationId xmlns:a16="http://schemas.microsoft.com/office/drawing/2014/main" id="{22EE3FCA-31EC-4D00-A124-5B4A266591F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46" name="フローチャート: 判断 545">
          <a:extLst>
            <a:ext uri="{FF2B5EF4-FFF2-40B4-BE49-F238E27FC236}">
              <a16:creationId xmlns:a16="http://schemas.microsoft.com/office/drawing/2014/main" id="{8C18E75B-CA2A-4C47-A9DF-8B5BA426CE3C}"/>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E2E55729-3C1D-4D70-8ECB-A8303926C5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C41F61CC-EDDD-4AED-8334-4FD916905D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69CE4929-8A93-4228-BAB7-7062FDB406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9C9DE444-128B-499C-AB83-48EDEDFAC1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4BBB3E76-5606-47A8-AA24-94E3034B0E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552" name="楕円 551">
          <a:extLst>
            <a:ext uri="{FF2B5EF4-FFF2-40B4-BE49-F238E27FC236}">
              <a16:creationId xmlns:a16="http://schemas.microsoft.com/office/drawing/2014/main" id="{E294379A-75A9-443F-89CF-D7D837D8D6D1}"/>
            </a:ext>
          </a:extLst>
        </xdr:cNvPr>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553" name="【庁舎】&#10;有形固定資産減価償却率該当値テキスト">
          <a:extLst>
            <a:ext uri="{FF2B5EF4-FFF2-40B4-BE49-F238E27FC236}">
              <a16:creationId xmlns:a16="http://schemas.microsoft.com/office/drawing/2014/main" id="{29956225-0C48-4547-9B03-A2995CA897E8}"/>
            </a:ext>
          </a:extLst>
        </xdr:cNvPr>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554" name="楕円 553">
          <a:extLst>
            <a:ext uri="{FF2B5EF4-FFF2-40B4-BE49-F238E27FC236}">
              <a16:creationId xmlns:a16="http://schemas.microsoft.com/office/drawing/2014/main" id="{931C56BE-E254-4A44-9CC8-7161CB42217C}"/>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84364</xdr:rowOff>
    </xdr:to>
    <xdr:cxnSp macro="">
      <xdr:nvCxnSpPr>
        <xdr:cNvPr id="555" name="直線コネクタ 554">
          <a:extLst>
            <a:ext uri="{FF2B5EF4-FFF2-40B4-BE49-F238E27FC236}">
              <a16:creationId xmlns:a16="http://schemas.microsoft.com/office/drawing/2014/main" id="{DDC42621-6CBF-4D8B-917E-36E50B302882}"/>
            </a:ext>
          </a:extLst>
        </xdr:cNvPr>
        <xdr:cNvCxnSpPr/>
      </xdr:nvCxnSpPr>
      <xdr:spPr>
        <a:xfrm>
          <a:off x="15481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556" name="楕円 555">
          <a:extLst>
            <a:ext uri="{FF2B5EF4-FFF2-40B4-BE49-F238E27FC236}">
              <a16:creationId xmlns:a16="http://schemas.microsoft.com/office/drawing/2014/main" id="{E23AA0A1-DE5D-4822-ADD1-AB99FCA6483E}"/>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51707</xdr:rowOff>
    </xdr:to>
    <xdr:cxnSp macro="">
      <xdr:nvCxnSpPr>
        <xdr:cNvPr id="557" name="直線コネクタ 556">
          <a:extLst>
            <a:ext uri="{FF2B5EF4-FFF2-40B4-BE49-F238E27FC236}">
              <a16:creationId xmlns:a16="http://schemas.microsoft.com/office/drawing/2014/main" id="{D5FC3994-EC65-46D1-AFAF-A2E9166D50B5}"/>
            </a:ext>
          </a:extLst>
        </xdr:cNvPr>
        <xdr:cNvCxnSpPr/>
      </xdr:nvCxnSpPr>
      <xdr:spPr>
        <a:xfrm>
          <a:off x="14592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558" name="楕円 557">
          <a:extLst>
            <a:ext uri="{FF2B5EF4-FFF2-40B4-BE49-F238E27FC236}">
              <a16:creationId xmlns:a16="http://schemas.microsoft.com/office/drawing/2014/main" id="{7FB3BD09-8892-4A26-9AAF-2A04C477D834}"/>
            </a:ext>
          </a:extLst>
        </xdr:cNvPr>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19050</xdr:rowOff>
    </xdr:to>
    <xdr:cxnSp macro="">
      <xdr:nvCxnSpPr>
        <xdr:cNvPr id="559" name="直線コネクタ 558">
          <a:extLst>
            <a:ext uri="{FF2B5EF4-FFF2-40B4-BE49-F238E27FC236}">
              <a16:creationId xmlns:a16="http://schemas.microsoft.com/office/drawing/2014/main" id="{FE315FD3-6DB5-4CD4-A186-8AB77A45FD42}"/>
            </a:ext>
          </a:extLst>
        </xdr:cNvPr>
        <xdr:cNvCxnSpPr/>
      </xdr:nvCxnSpPr>
      <xdr:spPr>
        <a:xfrm>
          <a:off x="13703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60" name="n_1aveValue【庁舎】&#10;有形固定資産減価償却率">
          <a:extLst>
            <a:ext uri="{FF2B5EF4-FFF2-40B4-BE49-F238E27FC236}">
              <a16:creationId xmlns:a16="http://schemas.microsoft.com/office/drawing/2014/main" id="{0A38BAE6-AB57-467B-95C6-A462D1090441}"/>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61" name="n_2aveValue【庁舎】&#10;有形固定資産減価償却率">
          <a:extLst>
            <a:ext uri="{FF2B5EF4-FFF2-40B4-BE49-F238E27FC236}">
              <a16:creationId xmlns:a16="http://schemas.microsoft.com/office/drawing/2014/main" id="{035C1B6F-AB32-4907-8350-6D22CCFB8B33}"/>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62" name="n_3aveValue【庁舎】&#10;有形固定資産減価償却率">
          <a:extLst>
            <a:ext uri="{FF2B5EF4-FFF2-40B4-BE49-F238E27FC236}">
              <a16:creationId xmlns:a16="http://schemas.microsoft.com/office/drawing/2014/main" id="{7BAC7F3A-3FF9-4412-9E46-6CB1A9A0A346}"/>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63" name="n_4aveValue【庁舎】&#10;有形固定資産減価償却率">
          <a:extLst>
            <a:ext uri="{FF2B5EF4-FFF2-40B4-BE49-F238E27FC236}">
              <a16:creationId xmlns:a16="http://schemas.microsoft.com/office/drawing/2014/main" id="{BD413B62-55E3-4E22-8FFE-FB49A2F46B55}"/>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564" name="n_1mainValue【庁舎】&#10;有形固定資産減価償却率">
          <a:extLst>
            <a:ext uri="{FF2B5EF4-FFF2-40B4-BE49-F238E27FC236}">
              <a16:creationId xmlns:a16="http://schemas.microsoft.com/office/drawing/2014/main" id="{E65DD6BF-FECA-4EB3-95D3-3EB9458E0225}"/>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565" name="n_2mainValue【庁舎】&#10;有形固定資産減価償却率">
          <a:extLst>
            <a:ext uri="{FF2B5EF4-FFF2-40B4-BE49-F238E27FC236}">
              <a16:creationId xmlns:a16="http://schemas.microsoft.com/office/drawing/2014/main" id="{CC73B70E-AA21-4A95-AE92-1668BA031787}"/>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566" name="n_3mainValue【庁舎】&#10;有形固定資産減価償却率">
          <a:extLst>
            <a:ext uri="{FF2B5EF4-FFF2-40B4-BE49-F238E27FC236}">
              <a16:creationId xmlns:a16="http://schemas.microsoft.com/office/drawing/2014/main" id="{9F68B92C-5749-4A39-A0CB-76AAEEF2E1BE}"/>
            </a:ext>
          </a:extLst>
        </xdr:cNvPr>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a:extLst>
            <a:ext uri="{FF2B5EF4-FFF2-40B4-BE49-F238E27FC236}">
              <a16:creationId xmlns:a16="http://schemas.microsoft.com/office/drawing/2014/main" id="{181225FE-4114-436D-B604-A4537FDF3E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a:extLst>
            <a:ext uri="{FF2B5EF4-FFF2-40B4-BE49-F238E27FC236}">
              <a16:creationId xmlns:a16="http://schemas.microsoft.com/office/drawing/2014/main" id="{5745B0F1-2CBE-4A89-8E16-4173885DBF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a:extLst>
            <a:ext uri="{FF2B5EF4-FFF2-40B4-BE49-F238E27FC236}">
              <a16:creationId xmlns:a16="http://schemas.microsoft.com/office/drawing/2014/main" id="{3C5F0136-BE96-45C4-AB5A-324D8BE0FF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a:extLst>
            <a:ext uri="{FF2B5EF4-FFF2-40B4-BE49-F238E27FC236}">
              <a16:creationId xmlns:a16="http://schemas.microsoft.com/office/drawing/2014/main" id="{BC074D51-A82A-4314-B54A-1748028862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a:extLst>
            <a:ext uri="{FF2B5EF4-FFF2-40B4-BE49-F238E27FC236}">
              <a16:creationId xmlns:a16="http://schemas.microsoft.com/office/drawing/2014/main" id="{6E6764AE-4F50-49B9-B79F-BF772A99D6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a:extLst>
            <a:ext uri="{FF2B5EF4-FFF2-40B4-BE49-F238E27FC236}">
              <a16:creationId xmlns:a16="http://schemas.microsoft.com/office/drawing/2014/main" id="{F757EAB7-2F08-4ECA-9598-88153F8C8F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a:extLst>
            <a:ext uri="{FF2B5EF4-FFF2-40B4-BE49-F238E27FC236}">
              <a16:creationId xmlns:a16="http://schemas.microsoft.com/office/drawing/2014/main" id="{E19967CF-1CAA-4762-8C3F-AD3D7EC72E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a:extLst>
            <a:ext uri="{FF2B5EF4-FFF2-40B4-BE49-F238E27FC236}">
              <a16:creationId xmlns:a16="http://schemas.microsoft.com/office/drawing/2014/main" id="{7E65B9C1-4A12-410D-AA0A-2E4BEF8DBF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a:extLst>
            <a:ext uri="{FF2B5EF4-FFF2-40B4-BE49-F238E27FC236}">
              <a16:creationId xmlns:a16="http://schemas.microsoft.com/office/drawing/2014/main" id="{B7F92463-5F1D-4B93-8637-A043EE2A12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a:extLst>
            <a:ext uri="{FF2B5EF4-FFF2-40B4-BE49-F238E27FC236}">
              <a16:creationId xmlns:a16="http://schemas.microsoft.com/office/drawing/2014/main" id="{ECAF4EC9-6CE3-4D8B-AA97-3E31F920BB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7" name="直線コネクタ 576">
          <a:extLst>
            <a:ext uri="{FF2B5EF4-FFF2-40B4-BE49-F238E27FC236}">
              <a16:creationId xmlns:a16="http://schemas.microsoft.com/office/drawing/2014/main" id="{2819A128-EA62-4D47-9774-C83945BB66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8" name="テキスト ボックス 577">
          <a:extLst>
            <a:ext uri="{FF2B5EF4-FFF2-40B4-BE49-F238E27FC236}">
              <a16:creationId xmlns:a16="http://schemas.microsoft.com/office/drawing/2014/main" id="{57A71051-46EB-4528-87E7-C5F3EC2185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9" name="直線コネクタ 578">
          <a:extLst>
            <a:ext uri="{FF2B5EF4-FFF2-40B4-BE49-F238E27FC236}">
              <a16:creationId xmlns:a16="http://schemas.microsoft.com/office/drawing/2014/main" id="{6D5B204F-3F4F-40A4-AAF6-FCC9782493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0" name="テキスト ボックス 579">
          <a:extLst>
            <a:ext uri="{FF2B5EF4-FFF2-40B4-BE49-F238E27FC236}">
              <a16:creationId xmlns:a16="http://schemas.microsoft.com/office/drawing/2014/main" id="{E2D26B9B-0DA7-40B2-AA85-3ECBE1C3BC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1" name="直線コネクタ 580">
          <a:extLst>
            <a:ext uri="{FF2B5EF4-FFF2-40B4-BE49-F238E27FC236}">
              <a16:creationId xmlns:a16="http://schemas.microsoft.com/office/drawing/2014/main" id="{7952F670-6E4B-45FD-93C8-FE11296DAE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2" name="テキスト ボックス 581">
          <a:extLst>
            <a:ext uri="{FF2B5EF4-FFF2-40B4-BE49-F238E27FC236}">
              <a16:creationId xmlns:a16="http://schemas.microsoft.com/office/drawing/2014/main" id="{2FD03724-D8DB-45B7-8ED7-D6A7274BF80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3" name="直線コネクタ 582">
          <a:extLst>
            <a:ext uri="{FF2B5EF4-FFF2-40B4-BE49-F238E27FC236}">
              <a16:creationId xmlns:a16="http://schemas.microsoft.com/office/drawing/2014/main" id="{6BBBF89A-21E5-4089-8903-73A9F96FA54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4" name="テキスト ボックス 583">
          <a:extLst>
            <a:ext uri="{FF2B5EF4-FFF2-40B4-BE49-F238E27FC236}">
              <a16:creationId xmlns:a16="http://schemas.microsoft.com/office/drawing/2014/main" id="{FBF57AF0-BA28-438C-B552-3390F64089B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5" name="直線コネクタ 584">
          <a:extLst>
            <a:ext uri="{FF2B5EF4-FFF2-40B4-BE49-F238E27FC236}">
              <a16:creationId xmlns:a16="http://schemas.microsoft.com/office/drawing/2014/main" id="{2B6E1841-CBBA-478A-BF77-B7798DF517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6" name="テキスト ボックス 585">
          <a:extLst>
            <a:ext uri="{FF2B5EF4-FFF2-40B4-BE49-F238E27FC236}">
              <a16:creationId xmlns:a16="http://schemas.microsoft.com/office/drawing/2014/main" id="{344727B9-7BE7-4BE3-85C6-944E3C2B433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a:extLst>
            <a:ext uri="{FF2B5EF4-FFF2-40B4-BE49-F238E27FC236}">
              <a16:creationId xmlns:a16="http://schemas.microsoft.com/office/drawing/2014/main" id="{5C40C6DB-9821-4200-9B88-1A19C5DDBC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8" name="テキスト ボックス 587">
          <a:extLst>
            <a:ext uri="{FF2B5EF4-FFF2-40B4-BE49-F238E27FC236}">
              <a16:creationId xmlns:a16="http://schemas.microsoft.com/office/drawing/2014/main" id="{1173CFCC-42BD-411A-A8CA-A0BCBA2661A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a:extLst>
            <a:ext uri="{FF2B5EF4-FFF2-40B4-BE49-F238E27FC236}">
              <a16:creationId xmlns:a16="http://schemas.microsoft.com/office/drawing/2014/main" id="{C47501CF-7961-411E-B404-BF2FEB0619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90" name="直線コネクタ 589">
          <a:extLst>
            <a:ext uri="{FF2B5EF4-FFF2-40B4-BE49-F238E27FC236}">
              <a16:creationId xmlns:a16="http://schemas.microsoft.com/office/drawing/2014/main" id="{6D71590B-60E6-4788-911B-2B370FBF7B59}"/>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91" name="【庁舎】&#10;一人当たり面積最小値テキスト">
          <a:extLst>
            <a:ext uri="{FF2B5EF4-FFF2-40B4-BE49-F238E27FC236}">
              <a16:creationId xmlns:a16="http://schemas.microsoft.com/office/drawing/2014/main" id="{73306DCC-8649-4CC2-AC9F-6B7BBECD84EA}"/>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92" name="直線コネクタ 591">
          <a:extLst>
            <a:ext uri="{FF2B5EF4-FFF2-40B4-BE49-F238E27FC236}">
              <a16:creationId xmlns:a16="http://schemas.microsoft.com/office/drawing/2014/main" id="{03312561-3CD6-4DF0-A0F8-90677102E4C5}"/>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93" name="【庁舎】&#10;一人当たり面積最大値テキスト">
          <a:extLst>
            <a:ext uri="{FF2B5EF4-FFF2-40B4-BE49-F238E27FC236}">
              <a16:creationId xmlns:a16="http://schemas.microsoft.com/office/drawing/2014/main" id="{FA7F1F39-92AC-49C7-80B3-FD0FD2856992}"/>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94" name="直線コネクタ 593">
          <a:extLst>
            <a:ext uri="{FF2B5EF4-FFF2-40B4-BE49-F238E27FC236}">
              <a16:creationId xmlns:a16="http://schemas.microsoft.com/office/drawing/2014/main" id="{543F32E1-82EE-462C-9CAB-D6D823E57338}"/>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95" name="【庁舎】&#10;一人当たり面積平均値テキスト">
          <a:extLst>
            <a:ext uri="{FF2B5EF4-FFF2-40B4-BE49-F238E27FC236}">
              <a16:creationId xmlns:a16="http://schemas.microsoft.com/office/drawing/2014/main" id="{0724481B-D486-4B20-8480-0D1F53549ADA}"/>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96" name="フローチャート: 判断 595">
          <a:extLst>
            <a:ext uri="{FF2B5EF4-FFF2-40B4-BE49-F238E27FC236}">
              <a16:creationId xmlns:a16="http://schemas.microsoft.com/office/drawing/2014/main" id="{721D0BF8-BCF1-426B-9259-BD5FCC95A868}"/>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97" name="フローチャート: 判断 596">
          <a:extLst>
            <a:ext uri="{FF2B5EF4-FFF2-40B4-BE49-F238E27FC236}">
              <a16:creationId xmlns:a16="http://schemas.microsoft.com/office/drawing/2014/main" id="{0A6216CB-BD9B-48E7-9665-DB89C22CA659}"/>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98" name="フローチャート: 判断 597">
          <a:extLst>
            <a:ext uri="{FF2B5EF4-FFF2-40B4-BE49-F238E27FC236}">
              <a16:creationId xmlns:a16="http://schemas.microsoft.com/office/drawing/2014/main" id="{EF05DD97-ED2E-4A2D-92A4-F4772C36971F}"/>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99" name="フローチャート: 判断 598">
          <a:extLst>
            <a:ext uri="{FF2B5EF4-FFF2-40B4-BE49-F238E27FC236}">
              <a16:creationId xmlns:a16="http://schemas.microsoft.com/office/drawing/2014/main" id="{D0007951-8BDF-4377-A39C-3884E5523542}"/>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00" name="フローチャート: 判断 599">
          <a:extLst>
            <a:ext uri="{FF2B5EF4-FFF2-40B4-BE49-F238E27FC236}">
              <a16:creationId xmlns:a16="http://schemas.microsoft.com/office/drawing/2014/main" id="{E24EDB68-8C87-4EBB-9917-97174407B3F2}"/>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7DE995BD-D48C-4D90-8E0D-D2904F4780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C181DCA-0E6D-44BA-AF74-D3C05AFA0B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92744C5F-7417-4BC7-A0CE-82FCD5C36D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83B1F272-DE19-4AB6-B3E9-4123A8BD85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59A63DD1-B893-4789-9530-D4860A9048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11937</xdr:rowOff>
    </xdr:from>
    <xdr:to>
      <xdr:col>116</xdr:col>
      <xdr:colOff>114300</xdr:colOff>
      <xdr:row>107</xdr:row>
      <xdr:rowOff>113537</xdr:rowOff>
    </xdr:to>
    <xdr:sp macro="" textlink="">
      <xdr:nvSpPr>
        <xdr:cNvPr id="606" name="楕円 605">
          <a:extLst>
            <a:ext uri="{FF2B5EF4-FFF2-40B4-BE49-F238E27FC236}">
              <a16:creationId xmlns:a16="http://schemas.microsoft.com/office/drawing/2014/main" id="{016D18FB-2D5F-4A91-B717-72C06C3C2173}"/>
            </a:ext>
          </a:extLst>
        </xdr:cNvPr>
        <xdr:cNvSpPr/>
      </xdr:nvSpPr>
      <xdr:spPr>
        <a:xfrm>
          <a:off x="22110700" y="183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34814</xdr:rowOff>
    </xdr:from>
    <xdr:ext cx="469744" cy="259045"/>
    <xdr:sp macro="" textlink="">
      <xdr:nvSpPr>
        <xdr:cNvPr id="607" name="【庁舎】&#10;一人当たり面積該当値テキスト">
          <a:extLst>
            <a:ext uri="{FF2B5EF4-FFF2-40B4-BE49-F238E27FC236}">
              <a16:creationId xmlns:a16="http://schemas.microsoft.com/office/drawing/2014/main" id="{F8663826-E858-4DB6-A3E2-801E78C599C7}"/>
            </a:ext>
          </a:extLst>
        </xdr:cNvPr>
        <xdr:cNvSpPr txBox="1"/>
      </xdr:nvSpPr>
      <xdr:spPr>
        <a:xfrm>
          <a:off x="22199600" y="182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22733</xdr:rowOff>
    </xdr:from>
    <xdr:to>
      <xdr:col>112</xdr:col>
      <xdr:colOff>38100</xdr:colOff>
      <xdr:row>107</xdr:row>
      <xdr:rowOff>124333</xdr:rowOff>
    </xdr:to>
    <xdr:sp macro="" textlink="">
      <xdr:nvSpPr>
        <xdr:cNvPr id="608" name="楕円 607">
          <a:extLst>
            <a:ext uri="{FF2B5EF4-FFF2-40B4-BE49-F238E27FC236}">
              <a16:creationId xmlns:a16="http://schemas.microsoft.com/office/drawing/2014/main" id="{5FC4A5CF-C3FA-455A-ABA9-B50EC675A2D3}"/>
            </a:ext>
          </a:extLst>
        </xdr:cNvPr>
        <xdr:cNvSpPr/>
      </xdr:nvSpPr>
      <xdr:spPr>
        <a:xfrm>
          <a:off x="21272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62737</xdr:rowOff>
    </xdr:from>
    <xdr:to>
      <xdr:col>116</xdr:col>
      <xdr:colOff>63500</xdr:colOff>
      <xdr:row>107</xdr:row>
      <xdr:rowOff>73533</xdr:rowOff>
    </xdr:to>
    <xdr:cxnSp macro="">
      <xdr:nvCxnSpPr>
        <xdr:cNvPr id="609" name="直線コネクタ 608">
          <a:extLst>
            <a:ext uri="{FF2B5EF4-FFF2-40B4-BE49-F238E27FC236}">
              <a16:creationId xmlns:a16="http://schemas.microsoft.com/office/drawing/2014/main" id="{D9BC6F09-CC0B-4C4A-A271-AD2B26C2E8FF}"/>
            </a:ext>
          </a:extLst>
        </xdr:cNvPr>
        <xdr:cNvCxnSpPr/>
      </xdr:nvCxnSpPr>
      <xdr:spPr>
        <a:xfrm flipV="1">
          <a:off x="21323300" y="18407887"/>
          <a:ext cx="8382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33910</xdr:rowOff>
    </xdr:from>
    <xdr:to>
      <xdr:col>107</xdr:col>
      <xdr:colOff>101600</xdr:colOff>
      <xdr:row>107</xdr:row>
      <xdr:rowOff>135510</xdr:rowOff>
    </xdr:to>
    <xdr:sp macro="" textlink="">
      <xdr:nvSpPr>
        <xdr:cNvPr id="610" name="楕円 609">
          <a:extLst>
            <a:ext uri="{FF2B5EF4-FFF2-40B4-BE49-F238E27FC236}">
              <a16:creationId xmlns:a16="http://schemas.microsoft.com/office/drawing/2014/main" id="{2802C5B3-DCB6-4D5D-9DEB-3808667C57CE}"/>
            </a:ext>
          </a:extLst>
        </xdr:cNvPr>
        <xdr:cNvSpPr/>
      </xdr:nvSpPr>
      <xdr:spPr>
        <a:xfrm>
          <a:off x="20383500" y="183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73533</xdr:rowOff>
    </xdr:from>
    <xdr:to>
      <xdr:col>111</xdr:col>
      <xdr:colOff>177800</xdr:colOff>
      <xdr:row>107</xdr:row>
      <xdr:rowOff>84710</xdr:rowOff>
    </xdr:to>
    <xdr:cxnSp macro="">
      <xdr:nvCxnSpPr>
        <xdr:cNvPr id="611" name="直線コネクタ 610">
          <a:extLst>
            <a:ext uri="{FF2B5EF4-FFF2-40B4-BE49-F238E27FC236}">
              <a16:creationId xmlns:a16="http://schemas.microsoft.com/office/drawing/2014/main" id="{2435E6D5-693E-4940-85CD-E539D6CD752A}"/>
            </a:ext>
          </a:extLst>
        </xdr:cNvPr>
        <xdr:cNvCxnSpPr/>
      </xdr:nvCxnSpPr>
      <xdr:spPr>
        <a:xfrm flipV="1">
          <a:off x="20434300" y="18418683"/>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36322</xdr:rowOff>
    </xdr:from>
    <xdr:to>
      <xdr:col>102</xdr:col>
      <xdr:colOff>165100</xdr:colOff>
      <xdr:row>107</xdr:row>
      <xdr:rowOff>137922</xdr:rowOff>
    </xdr:to>
    <xdr:sp macro="" textlink="">
      <xdr:nvSpPr>
        <xdr:cNvPr id="612" name="楕円 611">
          <a:extLst>
            <a:ext uri="{FF2B5EF4-FFF2-40B4-BE49-F238E27FC236}">
              <a16:creationId xmlns:a16="http://schemas.microsoft.com/office/drawing/2014/main" id="{B2B7C721-9883-451E-9906-B33B09EC62E3}"/>
            </a:ext>
          </a:extLst>
        </xdr:cNvPr>
        <xdr:cNvSpPr/>
      </xdr:nvSpPr>
      <xdr:spPr>
        <a:xfrm>
          <a:off x="19494500" y="183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84710</xdr:rowOff>
    </xdr:from>
    <xdr:to>
      <xdr:col>107</xdr:col>
      <xdr:colOff>50800</xdr:colOff>
      <xdr:row>107</xdr:row>
      <xdr:rowOff>87122</xdr:rowOff>
    </xdr:to>
    <xdr:cxnSp macro="">
      <xdr:nvCxnSpPr>
        <xdr:cNvPr id="613" name="直線コネクタ 612">
          <a:extLst>
            <a:ext uri="{FF2B5EF4-FFF2-40B4-BE49-F238E27FC236}">
              <a16:creationId xmlns:a16="http://schemas.microsoft.com/office/drawing/2014/main" id="{8D4E25F2-E35B-43D3-82D8-2B5950AFC6CA}"/>
            </a:ext>
          </a:extLst>
        </xdr:cNvPr>
        <xdr:cNvCxnSpPr/>
      </xdr:nvCxnSpPr>
      <xdr:spPr>
        <a:xfrm flipV="1">
          <a:off x="19545300" y="18429860"/>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14" name="n_1aveValue【庁舎】&#10;一人当たり面積">
          <a:extLst>
            <a:ext uri="{FF2B5EF4-FFF2-40B4-BE49-F238E27FC236}">
              <a16:creationId xmlns:a16="http://schemas.microsoft.com/office/drawing/2014/main" id="{595E32B7-8E9F-44D5-BC7F-E64382D77D75}"/>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15" name="n_2aveValue【庁舎】&#10;一人当たり面積">
          <a:extLst>
            <a:ext uri="{FF2B5EF4-FFF2-40B4-BE49-F238E27FC236}">
              <a16:creationId xmlns:a16="http://schemas.microsoft.com/office/drawing/2014/main" id="{E3C61C5D-A7AC-45D4-9AC9-3DC0166FEFAE}"/>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16" name="n_3aveValue【庁舎】&#10;一人当たり面積">
          <a:extLst>
            <a:ext uri="{FF2B5EF4-FFF2-40B4-BE49-F238E27FC236}">
              <a16:creationId xmlns:a16="http://schemas.microsoft.com/office/drawing/2014/main" id="{AE4847D6-3D48-4492-93B8-8E1FE31AB57C}"/>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17" name="n_4aveValue【庁舎】&#10;一人当たり面積">
          <a:extLst>
            <a:ext uri="{FF2B5EF4-FFF2-40B4-BE49-F238E27FC236}">
              <a16:creationId xmlns:a16="http://schemas.microsoft.com/office/drawing/2014/main" id="{4A163D93-6ECF-49D4-BFE9-2A2037046D15}"/>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140860</xdr:rowOff>
    </xdr:from>
    <xdr:ext cx="469744" cy="259045"/>
    <xdr:sp macro="" textlink="">
      <xdr:nvSpPr>
        <xdr:cNvPr id="618" name="n_1mainValue【庁舎】&#10;一人当たり面積">
          <a:extLst>
            <a:ext uri="{FF2B5EF4-FFF2-40B4-BE49-F238E27FC236}">
              <a16:creationId xmlns:a16="http://schemas.microsoft.com/office/drawing/2014/main" id="{E388C070-1353-4F7F-B099-8C2EF57068DA}"/>
            </a:ext>
          </a:extLst>
        </xdr:cNvPr>
        <xdr:cNvSpPr txBox="1"/>
      </xdr:nvSpPr>
      <xdr:spPr>
        <a:xfrm>
          <a:off x="210757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152037</xdr:rowOff>
    </xdr:from>
    <xdr:ext cx="469744" cy="259045"/>
    <xdr:sp macro="" textlink="">
      <xdr:nvSpPr>
        <xdr:cNvPr id="619" name="n_2mainValue【庁舎】&#10;一人当たり面積">
          <a:extLst>
            <a:ext uri="{FF2B5EF4-FFF2-40B4-BE49-F238E27FC236}">
              <a16:creationId xmlns:a16="http://schemas.microsoft.com/office/drawing/2014/main" id="{04F70823-171B-4ED9-A896-EB482252B119}"/>
            </a:ext>
          </a:extLst>
        </xdr:cNvPr>
        <xdr:cNvSpPr txBox="1"/>
      </xdr:nvSpPr>
      <xdr:spPr>
        <a:xfrm>
          <a:off x="20199427" y="1815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154449</xdr:rowOff>
    </xdr:from>
    <xdr:ext cx="469744" cy="259045"/>
    <xdr:sp macro="" textlink="">
      <xdr:nvSpPr>
        <xdr:cNvPr id="620" name="n_3mainValue【庁舎】&#10;一人当たり面積">
          <a:extLst>
            <a:ext uri="{FF2B5EF4-FFF2-40B4-BE49-F238E27FC236}">
              <a16:creationId xmlns:a16="http://schemas.microsoft.com/office/drawing/2014/main" id="{7B942A9F-BAAC-45D5-A1E5-130A0B87179B}"/>
            </a:ext>
          </a:extLst>
        </xdr:cNvPr>
        <xdr:cNvSpPr txBox="1"/>
      </xdr:nvSpPr>
      <xdr:spPr>
        <a:xfrm>
          <a:off x="19310427" y="181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a:extLst>
            <a:ext uri="{FF2B5EF4-FFF2-40B4-BE49-F238E27FC236}">
              <a16:creationId xmlns:a16="http://schemas.microsoft.com/office/drawing/2014/main" id="{2B95B631-52AA-4E3A-ADD7-15C676D9BB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a:extLst>
            <a:ext uri="{FF2B5EF4-FFF2-40B4-BE49-F238E27FC236}">
              <a16:creationId xmlns:a16="http://schemas.microsoft.com/office/drawing/2014/main" id="{F9BEAF18-A269-401D-965A-B341FCCA39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a:extLst>
            <a:ext uri="{FF2B5EF4-FFF2-40B4-BE49-F238E27FC236}">
              <a16:creationId xmlns:a16="http://schemas.microsoft.com/office/drawing/2014/main" id="{F85D0504-EAA2-4CA3-944B-66B1594A45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型において、有形固定資産減価償却率は類似団体平均を上回っている。庁舎・消防施設については、今のところ大きな修繕はないが、個別施設計画に基づいて、老朽化対策を取り組んでいく。また、ほとんどの類型において一人当たりの面積が大きいのは、２０年以上経過した建物が多く、２０年以上前の人口から約４割減少していることが数値に表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０．１１となり、依然として横ばいの状態が続いている。人口の流出が止まらず、中心的な産業がない事もあり、財政基盤が極めて弱く、類似団体を下回っている状態が続いている。令和元年１１月策定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に基づき、歳入では手数料・使用料の約５％の増、歳出では行政機構と職員体制の見直し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補助金・負担金・交付金及び委託料等の見直しを令和３年度までに実行することにより、行政の効率化に努めていく。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一般財源である普通交付税と臨時財政対策債を合わせて、約１２３百万円の増と人件費のうち退職手当組合負担金の納付を要しなかったことで、約２５百万円の減少となり、０．５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しかしながら、依然として類似団体平均を上回っており、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財政規模の小さい本村にとって、普通交付税は経常収支比率に如実に反映されることからも、国などの行財政の動向を注視し、財政規模に似合った行政運営を行っていく。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31877</xdr:rowOff>
    </xdr:from>
    <xdr:to>
      <xdr:col>23</xdr:col>
      <xdr:colOff>133350</xdr:colOff>
      <xdr:row>66</xdr:row>
      <xdr:rowOff>43942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4757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63246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596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116332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3789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51181</xdr:rowOff>
    </xdr:from>
    <xdr:to>
      <xdr:col>11</xdr:col>
      <xdr:colOff>31750</xdr:colOff>
      <xdr:row>66</xdr:row>
      <xdr:rowOff>116332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668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152527</xdr:rowOff>
    </xdr:from>
    <xdr:to>
      <xdr:col>23</xdr:col>
      <xdr:colOff>184150</xdr:colOff>
      <xdr:row>66</xdr:row>
      <xdr:rowOff>82677</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124604</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6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65532</xdr:rowOff>
    </xdr:from>
    <xdr:to>
      <xdr:col>11</xdr:col>
      <xdr:colOff>82550</xdr:colOff>
      <xdr:row>66</xdr:row>
      <xdr:rowOff>167132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381</xdr:rowOff>
    </xdr:from>
    <xdr:to>
      <xdr:col>7</xdr:col>
      <xdr:colOff>31750</xdr:colOff>
      <xdr:row>66</xdr:row>
      <xdr:rowOff>101981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86758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4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人件費及び物件費が主な要因となっている。これは、村立高等学校の運営を行っているためである。昨年度より数値は増となっているが、人口増が見込まれない中で、この傾向はこれからも続くものと思われる。今後も運営の効率化を図り、経費の増にな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106451</xdr:rowOff>
    </xdr:from>
    <xdr:to>
      <xdr:col>23</xdr:col>
      <xdr:colOff>133350</xdr:colOff>
      <xdr:row>84</xdr:row>
      <xdr:rowOff>145873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508251"/>
          <a:ext cx="838200" cy="3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93867</xdr:rowOff>
    </xdr:from>
    <xdr:to>
      <xdr:col>19</xdr:col>
      <xdr:colOff>133350</xdr:colOff>
      <xdr:row>84</xdr:row>
      <xdr:rowOff>106451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9566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71261</xdr:rowOff>
    </xdr:from>
    <xdr:to>
      <xdr:col>15</xdr:col>
      <xdr:colOff>82550</xdr:colOff>
      <xdr:row>84</xdr:row>
      <xdr:rowOff>93867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73061"/>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53767</xdr:rowOff>
    </xdr:from>
    <xdr:to>
      <xdr:col>11</xdr:col>
      <xdr:colOff>31750</xdr:colOff>
      <xdr:row>84</xdr:row>
      <xdr:rowOff>71261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55567"/>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95073</xdr:rowOff>
    </xdr:from>
    <xdr:to>
      <xdr:col>23</xdr:col>
      <xdr:colOff>184150</xdr:colOff>
      <xdr:row>85</xdr:row>
      <xdr:rowOff>25223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4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67150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46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55651</xdr:rowOff>
    </xdr:from>
    <xdr:to>
      <xdr:col>19</xdr:col>
      <xdr:colOff>184150</xdr:colOff>
      <xdr:row>84</xdr:row>
      <xdr:rowOff>157251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142028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4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43067</xdr:rowOff>
    </xdr:from>
    <xdr:to>
      <xdr:col>15</xdr:col>
      <xdr:colOff>133350</xdr:colOff>
      <xdr:row>84</xdr:row>
      <xdr:rowOff>144667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129444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3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20461</xdr:rowOff>
    </xdr:from>
    <xdr:to>
      <xdr:col>11</xdr:col>
      <xdr:colOff>82550</xdr:colOff>
      <xdr:row>84</xdr:row>
      <xdr:rowOff>122061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106838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2967</xdr:rowOff>
    </xdr:from>
    <xdr:to>
      <xdr:col>7</xdr:col>
      <xdr:colOff>31750</xdr:colOff>
      <xdr:row>84</xdr:row>
      <xdr:rowOff>104567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4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89344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イント減少となったが、類似団体平均よりも上回っている。今後においては、職務・職責に応じた構造への転換を図る観点から、枠外昇給制度の廃止の措置を講じることにより、適正化を図っていく。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153352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506347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88</xdr:row>
      <xdr:rowOff>102552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50695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84455</xdr:rowOff>
    </xdr:from>
    <xdr:to>
      <xdr:col>72</xdr:col>
      <xdr:colOff>203200</xdr:colOff>
      <xdr:row>88</xdr:row>
      <xdr:rowOff>102552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51720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84455</xdr:rowOff>
    </xdr:from>
    <xdr:to>
      <xdr:col>68</xdr:col>
      <xdr:colOff>152400</xdr:colOff>
      <xdr:row>88</xdr:row>
      <xdr:rowOff>108586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51720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33655</xdr:rowOff>
    </xdr:from>
    <xdr:to>
      <xdr:col>68</xdr:col>
      <xdr:colOff>203200</xdr:colOff>
      <xdr:row>88</xdr:row>
      <xdr:rowOff>135255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120032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57786</xdr:rowOff>
    </xdr:from>
    <xdr:to>
      <xdr:col>64</xdr:col>
      <xdr:colOff>152400</xdr:colOff>
      <xdr:row>88</xdr:row>
      <xdr:rowOff>159386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144163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村立高等学校設置（事務長１名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・公務補１名・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教職員数１４名・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実習助手１名・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寮監３名）している事から、類似団体平均を大きく上回っている。今後においては、定年年齢引き上げの動向や再任用職員の採用状況も考慮し、定員適正化計画の見直しを図る。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61788</xdr:rowOff>
    </xdr:from>
    <xdr:to>
      <xdr:col>81</xdr:col>
      <xdr:colOff>44450</xdr:colOff>
      <xdr:row>63</xdr:row>
      <xdr:rowOff>134638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863138"/>
          <a:ext cx="838200" cy="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20423</xdr:rowOff>
    </xdr:from>
    <xdr:to>
      <xdr:col>77</xdr:col>
      <xdr:colOff>44450</xdr:colOff>
      <xdr:row>63</xdr:row>
      <xdr:rowOff>61788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8217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11116</xdr:rowOff>
    </xdr:from>
    <xdr:to>
      <xdr:col>72</xdr:col>
      <xdr:colOff>203200</xdr:colOff>
      <xdr:row>63</xdr:row>
      <xdr:rowOff>20423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81246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103281</xdr:rowOff>
    </xdr:from>
    <xdr:to>
      <xdr:col>68</xdr:col>
      <xdr:colOff>152400</xdr:colOff>
      <xdr:row>63</xdr:row>
      <xdr:rowOff>11116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73318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83838</xdr:rowOff>
    </xdr:from>
    <xdr:to>
      <xdr:col>81</xdr:col>
      <xdr:colOff>95250</xdr:colOff>
      <xdr:row>64</xdr:row>
      <xdr:rowOff>13988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55915</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10988</xdr:rowOff>
    </xdr:from>
    <xdr:to>
      <xdr:col>77</xdr:col>
      <xdr:colOff>95250</xdr:colOff>
      <xdr:row>63</xdr:row>
      <xdr:rowOff>112588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97365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141073</xdr:rowOff>
    </xdr:from>
    <xdr:to>
      <xdr:col>73</xdr:col>
      <xdr:colOff>44450</xdr:colOff>
      <xdr:row>63</xdr:row>
      <xdr:rowOff>71223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56000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8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131766</xdr:rowOff>
    </xdr:from>
    <xdr:to>
      <xdr:col>68</xdr:col>
      <xdr:colOff>203200</xdr:colOff>
      <xdr:row>63</xdr:row>
      <xdr:rowOff>61916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7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46693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52481</xdr:rowOff>
    </xdr:from>
    <xdr:to>
      <xdr:col>64</xdr:col>
      <xdr:colOff>152400</xdr:colOff>
      <xdr:row>62</xdr:row>
      <xdr:rowOff>154081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138858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年度に借入した地域複合施設「ときわ」建設事業やチセネシリ寮改築整備事業等の元金償還が始まったことにより、前年度から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ポイント増加した。今後においてもの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ことから、年々比率が上昇する見込みであり、適正な事業計画を立て類似団体平均以下の水準を保てるよう努めていく。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8636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0913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151130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9463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88392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40132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6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前年度より１２．８ポイント減少した。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地域複合施設「ときわ」建設事業やチセネシリ寮改築整備事業等の元金償還が令和２年度に始ま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り、地方債残高が約２億円減少したことが要因である。今後においては地方債残高は減少し、将来負担比率も低下していく見込みである。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60900</xdr:rowOff>
    </xdr:from>
    <xdr:to>
      <xdr:col>81</xdr:col>
      <xdr:colOff>44450</xdr:colOff>
      <xdr:row>16</xdr:row>
      <xdr:rowOff>36528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632650"/>
          <a:ext cx="8382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42515</xdr:rowOff>
    </xdr:from>
    <xdr:to>
      <xdr:col>77</xdr:col>
      <xdr:colOff>44450</xdr:colOff>
      <xdr:row>16</xdr:row>
      <xdr:rowOff>36528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614265"/>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148711</xdr:rowOff>
    </xdr:from>
    <xdr:to>
      <xdr:col>72</xdr:col>
      <xdr:colOff>203200</xdr:colOff>
      <xdr:row>15</xdr:row>
      <xdr:rowOff>42515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377561"/>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10100</xdr:rowOff>
    </xdr:from>
    <xdr:to>
      <xdr:col>81</xdr:col>
      <xdr:colOff>95250</xdr:colOff>
      <xdr:row>15</xdr:row>
      <xdr:rowOff>111700</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153627</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5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157178</xdr:rowOff>
    </xdr:from>
    <xdr:to>
      <xdr:col>77</xdr:col>
      <xdr:colOff>95250</xdr:colOff>
      <xdr:row>16</xdr:row>
      <xdr:rowOff>87328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72105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81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163165</xdr:rowOff>
    </xdr:from>
    <xdr:to>
      <xdr:col>73</xdr:col>
      <xdr:colOff>44450</xdr:colOff>
      <xdr:row>15</xdr:row>
      <xdr:rowOff>93315</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97911</xdr:rowOff>
    </xdr:from>
    <xdr:to>
      <xdr:col>68</xdr:col>
      <xdr:colOff>203200</xdr:colOff>
      <xdr:row>14</xdr:row>
      <xdr:rowOff>28061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12838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人件費に係るものは、村立高等学校の運営により職員数が類似団体と比較して多いため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前年度より５．０ポイント減少したのは、退職手当負担金の納付を要しなかったことが要因で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ある。今後も運営の効率化などを図りながら適正に努めていく。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42092</xdr:rowOff>
    </xdr:from>
    <xdr:to>
      <xdr:col>24</xdr:col>
      <xdr:colOff>25400</xdr:colOff>
      <xdr:row>37</xdr:row>
      <xdr:rowOff>33927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1429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33927</xdr:rowOff>
    </xdr:from>
    <xdr:to>
      <xdr:col>19</xdr:col>
      <xdr:colOff>187325</xdr:colOff>
      <xdr:row>37</xdr:row>
      <xdr:rowOff>109039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7757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43724</xdr:rowOff>
    </xdr:from>
    <xdr:to>
      <xdr:col>15</xdr:col>
      <xdr:colOff>98425</xdr:colOff>
      <xdr:row>37</xdr:row>
      <xdr:rowOff>109039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43724</xdr:rowOff>
    </xdr:from>
    <xdr:to>
      <xdr:col>11</xdr:col>
      <xdr:colOff>9525</xdr:colOff>
      <xdr:row>37</xdr:row>
      <xdr:rowOff>43724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87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162742</xdr:rowOff>
    </xdr:from>
    <xdr:to>
      <xdr:col>24</xdr:col>
      <xdr:colOff>76200</xdr:colOff>
      <xdr:row>36</xdr:row>
      <xdr:rowOff>92892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134819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154577</xdr:rowOff>
    </xdr:from>
    <xdr:to>
      <xdr:col>20</xdr:col>
      <xdr:colOff>38100</xdr:colOff>
      <xdr:row>37</xdr:row>
      <xdr:rowOff>84727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69504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1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58239</xdr:rowOff>
    </xdr:from>
    <xdr:to>
      <xdr:col>15</xdr:col>
      <xdr:colOff>149225</xdr:colOff>
      <xdr:row>37</xdr:row>
      <xdr:rowOff>159838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144615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164374</xdr:rowOff>
    </xdr:from>
    <xdr:to>
      <xdr:col>11</xdr:col>
      <xdr:colOff>60325</xdr:colOff>
      <xdr:row>37</xdr:row>
      <xdr:rowOff>94524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79301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164374</xdr:rowOff>
    </xdr:from>
    <xdr:to>
      <xdr:col>6</xdr:col>
      <xdr:colOff>171450</xdr:colOff>
      <xdr:row>37</xdr:row>
      <xdr:rowOff>94524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79301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、庁舎管理をはじめ公共施設等維持管理や各種機器の保守管理など現状よりも上昇しないよう、管理委託契約等を適正に努めていく。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143002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387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67564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67564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35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前年度より０．４ポイント減少した。類似団体平均と同程度となっており、今後においても上昇を抑えるよう努めていく。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事業会計への繰出金が減少したためである。これは、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公債費財源繰出が減少し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12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．４ポイント上回っている。前年度ポイントが減少した要因として、一部事務組合への負担金（上川北部消防・名寄地区衛生）が主なものであり、とりわけ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上川北部消防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事務組合においては、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音威子府支署に要する経費で退職手当負担金の納付を要しなかったことによる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負担金の減少によるものである。今後も事務組合と連携しながら適正な支出に努めていく。また補助金等についても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年度に借入した地域複合施設「ときわ」建設事業やチセネシリ寮改築整備事業等の元金償還が始まり、前年度より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ポイント上昇した。公債費のピークは令和５年度と見込まれることから、適切な地方債発行管理を行い、類似団体平均を超えないよう努めていく。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572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20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前年度より４．２ポイント減少しているが、類似団体平均を上回っている。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公債費以外のポイントが高い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、人件費欄にもあるとおり村立高等学校を運営している事による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。今後も人件費も含め物件費、補助費等の適正な支出を行い、経費の上昇を抑えるよう努めていく。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21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78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110998</xdr:rowOff>
    </xdr:from>
    <xdr:to>
      <xdr:col>73</xdr:col>
      <xdr:colOff>180975</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840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60198</xdr:rowOff>
    </xdr:from>
    <xdr:to>
      <xdr:col>74</xdr:col>
      <xdr:colOff>31750</xdr:colOff>
      <xdr:row>78</xdr:row>
      <xdr:rowOff>161798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146575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159322</xdr:rowOff>
    </xdr:from>
    <xdr:to>
      <xdr:col>29</xdr:col>
      <xdr:colOff>127000</xdr:colOff>
      <xdr:row>13</xdr:row>
      <xdr:rowOff>46412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64347"/>
          <a:ext cx="647700" cy="5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46412</xdr:rowOff>
    </xdr:from>
    <xdr:to>
      <xdr:col>26</xdr:col>
      <xdr:colOff>50800</xdr:colOff>
      <xdr:row>13</xdr:row>
      <xdr:rowOff>61749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22887"/>
          <a:ext cx="698500" cy="1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61749</xdr:rowOff>
    </xdr:from>
    <xdr:to>
      <xdr:col>22</xdr:col>
      <xdr:colOff>114300</xdr:colOff>
      <xdr:row>13</xdr:row>
      <xdr:rowOff>98993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38224"/>
          <a:ext cx="698500" cy="3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98993</xdr:rowOff>
    </xdr:from>
    <xdr:to>
      <xdr:col>18</xdr:col>
      <xdr:colOff>177800</xdr:colOff>
      <xdr:row>13</xdr:row>
      <xdr:rowOff>130773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75468"/>
          <a:ext cx="698500" cy="3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108522</xdr:rowOff>
    </xdr:from>
    <xdr:to>
      <xdr:col>29</xdr:col>
      <xdr:colOff>177800</xdr:colOff>
      <xdr:row>13</xdr:row>
      <xdr:rowOff>38672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1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125049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5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167062</xdr:rowOff>
    </xdr:from>
    <xdr:to>
      <xdr:col>26</xdr:col>
      <xdr:colOff>101600</xdr:colOff>
      <xdr:row>13</xdr:row>
      <xdr:rowOff>97212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7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107389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4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10949</xdr:rowOff>
    </xdr:from>
    <xdr:to>
      <xdr:col>22</xdr:col>
      <xdr:colOff>165100</xdr:colOff>
      <xdr:row>13</xdr:row>
      <xdr:rowOff>112549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122726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48193</xdr:rowOff>
    </xdr:from>
    <xdr:to>
      <xdr:col>19</xdr:col>
      <xdr:colOff>38100</xdr:colOff>
      <xdr:row>13</xdr:row>
      <xdr:rowOff>149793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159970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79973</xdr:rowOff>
    </xdr:from>
    <xdr:to>
      <xdr:col>15</xdr:col>
      <xdr:colOff>101600</xdr:colOff>
      <xdr:row>14</xdr:row>
      <xdr:rowOff>10123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20300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129777</xdr:rowOff>
    </xdr:from>
    <xdr:to>
      <xdr:col>29</xdr:col>
      <xdr:colOff>127000</xdr:colOff>
      <xdr:row>35</xdr:row>
      <xdr:rowOff>175332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40127"/>
          <a:ext cx="647700" cy="4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175332</xdr:rowOff>
    </xdr:from>
    <xdr:to>
      <xdr:col>26</xdr:col>
      <xdr:colOff>50800</xdr:colOff>
      <xdr:row>35</xdr:row>
      <xdr:rowOff>313503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5682"/>
          <a:ext cx="698500" cy="13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313503</xdr:rowOff>
    </xdr:from>
    <xdr:to>
      <xdr:col>22</xdr:col>
      <xdr:colOff>114300</xdr:colOff>
      <xdr:row>35</xdr:row>
      <xdr:rowOff>333015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3853"/>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333015</xdr:rowOff>
    </xdr:from>
    <xdr:to>
      <xdr:col>18</xdr:col>
      <xdr:colOff>177800</xdr:colOff>
      <xdr:row>37</xdr:row>
      <xdr:rowOff>1687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3365"/>
          <a:ext cx="698500" cy="18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78977</xdr:rowOff>
    </xdr:from>
    <xdr:to>
      <xdr:col>29</xdr:col>
      <xdr:colOff>177800</xdr:colOff>
      <xdr:row>35</xdr:row>
      <xdr:rowOff>180577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266954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3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124532</xdr:rowOff>
    </xdr:from>
    <xdr:to>
      <xdr:col>26</xdr:col>
      <xdr:colOff>101600</xdr:colOff>
      <xdr:row>35</xdr:row>
      <xdr:rowOff>226132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34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236309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0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262703</xdr:rowOff>
    </xdr:from>
    <xdr:to>
      <xdr:col>22</xdr:col>
      <xdr:colOff>165100</xdr:colOff>
      <xdr:row>36</xdr:row>
      <xdr:rowOff>21403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282215</xdr:rowOff>
    </xdr:from>
    <xdr:to>
      <xdr:col>19</xdr:col>
      <xdr:colOff>38100</xdr:colOff>
      <xdr:row>36</xdr:row>
      <xdr:rowOff>40915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51092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122337</xdr:rowOff>
    </xdr:from>
    <xdr:to>
      <xdr:col>15</xdr:col>
      <xdr:colOff>101600</xdr:colOff>
      <xdr:row>37</xdr:row>
      <xdr:rowOff>52487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234114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162637</xdr:rowOff>
    </xdr:from>
    <xdr:to>
      <xdr:col>24</xdr:col>
      <xdr:colOff>63500</xdr:colOff>
      <xdr:row>34</xdr:row>
      <xdr:rowOff>10368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820487"/>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10368</xdr:rowOff>
    </xdr:from>
    <xdr:to>
      <xdr:col>19</xdr:col>
      <xdr:colOff>177800</xdr:colOff>
      <xdr:row>34</xdr:row>
      <xdr:rowOff>56198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583966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56198</xdr:rowOff>
    </xdr:from>
    <xdr:to>
      <xdr:col>15</xdr:col>
      <xdr:colOff>50800</xdr:colOff>
      <xdr:row>34</xdr:row>
      <xdr:rowOff>79195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588549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75596</xdr:rowOff>
    </xdr:from>
    <xdr:to>
      <xdr:col>10</xdr:col>
      <xdr:colOff>114300</xdr:colOff>
      <xdr:row>34</xdr:row>
      <xdr:rowOff>79195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5904896"/>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111837</xdr:rowOff>
    </xdr:from>
    <xdr:to>
      <xdr:col>24</xdr:col>
      <xdr:colOff>114300</xdr:colOff>
      <xdr:row>34</xdr:row>
      <xdr:rowOff>41987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7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134714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62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131018</xdr:rowOff>
    </xdr:from>
    <xdr:to>
      <xdr:col>20</xdr:col>
      <xdr:colOff>38100</xdr:colOff>
      <xdr:row>34</xdr:row>
      <xdr:rowOff>61168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7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77695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56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5398</xdr:rowOff>
    </xdr:from>
    <xdr:to>
      <xdr:col>15</xdr:col>
      <xdr:colOff>101600</xdr:colOff>
      <xdr:row>34</xdr:row>
      <xdr:rowOff>106998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123525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60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28395</xdr:rowOff>
    </xdr:from>
    <xdr:to>
      <xdr:col>10</xdr:col>
      <xdr:colOff>165100</xdr:colOff>
      <xdr:row>34</xdr:row>
      <xdr:rowOff>129995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146522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3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24796</xdr:rowOff>
    </xdr:from>
    <xdr:to>
      <xdr:col>6</xdr:col>
      <xdr:colOff>38100</xdr:colOff>
      <xdr:row>34</xdr:row>
      <xdr:rowOff>126396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8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142923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97596</xdr:rowOff>
    </xdr:from>
    <xdr:to>
      <xdr:col>24</xdr:col>
      <xdr:colOff>63500</xdr:colOff>
      <xdr:row>55</xdr:row>
      <xdr:rowOff>137406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27346"/>
          <a:ext cx="8382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97596</xdr:rowOff>
    </xdr:from>
    <xdr:to>
      <xdr:col>19</xdr:col>
      <xdr:colOff>177800</xdr:colOff>
      <xdr:row>55</xdr:row>
      <xdr:rowOff>137029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734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137029</xdr:rowOff>
    </xdr:from>
    <xdr:to>
      <xdr:col>15</xdr:col>
      <xdr:colOff>50800</xdr:colOff>
      <xdr:row>56</xdr:row>
      <xdr:rowOff>726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66779"/>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164199</xdr:rowOff>
    </xdr:from>
    <xdr:to>
      <xdr:col>10</xdr:col>
      <xdr:colOff>114300</xdr:colOff>
      <xdr:row>56</xdr:row>
      <xdr:rowOff>726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93949"/>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86606</xdr:rowOff>
    </xdr:from>
    <xdr:to>
      <xdr:col>24</xdr:col>
      <xdr:colOff>114300</xdr:colOff>
      <xdr:row>56</xdr:row>
      <xdr:rowOff>16756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109483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46796</xdr:rowOff>
    </xdr:from>
    <xdr:to>
      <xdr:col>20</xdr:col>
      <xdr:colOff>38100</xdr:colOff>
      <xdr:row>55</xdr:row>
      <xdr:rowOff>148396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164923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5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86229</xdr:rowOff>
    </xdr:from>
    <xdr:to>
      <xdr:col>15</xdr:col>
      <xdr:colOff>101600</xdr:colOff>
      <xdr:row>56</xdr:row>
      <xdr:rowOff>16379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32906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9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121376</xdr:rowOff>
    </xdr:from>
    <xdr:to>
      <xdr:col>10</xdr:col>
      <xdr:colOff>165100</xdr:colOff>
      <xdr:row>56</xdr:row>
      <xdr:rowOff>51526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68053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32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113399</xdr:rowOff>
    </xdr:from>
    <xdr:to>
      <xdr:col>6</xdr:col>
      <xdr:colOff>38100</xdr:colOff>
      <xdr:row>56</xdr:row>
      <xdr:rowOff>43549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60076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1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51175</xdr:rowOff>
    </xdr:from>
    <xdr:to>
      <xdr:col>24</xdr:col>
      <xdr:colOff>63500</xdr:colOff>
      <xdr:row>77</xdr:row>
      <xdr:rowOff>158023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52825"/>
          <a:ext cx="8382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119134</xdr:rowOff>
    </xdr:from>
    <xdr:to>
      <xdr:col>19</xdr:col>
      <xdr:colOff>177800</xdr:colOff>
      <xdr:row>77</xdr:row>
      <xdr:rowOff>158023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20784"/>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114782</xdr:rowOff>
    </xdr:from>
    <xdr:to>
      <xdr:col>15</xdr:col>
      <xdr:colOff>50800</xdr:colOff>
      <xdr:row>77</xdr:row>
      <xdr:rowOff>119134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1643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114782</xdr:rowOff>
    </xdr:from>
    <xdr:to>
      <xdr:col>10</xdr:col>
      <xdr:colOff>114300</xdr:colOff>
      <xdr:row>78</xdr:row>
      <xdr:rowOff>47806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16432"/>
          <a:ext cx="889000" cy="1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375</xdr:rowOff>
    </xdr:from>
    <xdr:to>
      <xdr:col>24</xdr:col>
      <xdr:colOff>114300</xdr:colOff>
      <xdr:row>77</xdr:row>
      <xdr:rowOff>101975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23252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107223</xdr:rowOff>
    </xdr:from>
    <xdr:to>
      <xdr:col>20</xdr:col>
      <xdr:colOff>38100</xdr:colOff>
      <xdr:row>78</xdr:row>
      <xdr:rowOff>37373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53900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68334</xdr:rowOff>
    </xdr:from>
    <xdr:to>
      <xdr:col>15</xdr:col>
      <xdr:colOff>101600</xdr:colOff>
      <xdr:row>77</xdr:row>
      <xdr:rowOff>169934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15011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63982</xdr:rowOff>
    </xdr:from>
    <xdr:to>
      <xdr:col>10</xdr:col>
      <xdr:colOff>165100</xdr:colOff>
      <xdr:row>77</xdr:row>
      <xdr:rowOff>165582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10659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168456</xdr:rowOff>
    </xdr:from>
    <xdr:to>
      <xdr:col>6</xdr:col>
      <xdr:colOff>38100</xdr:colOff>
      <xdr:row>78</xdr:row>
      <xdr:rowOff>98606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115133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76454</xdr:rowOff>
    </xdr:from>
    <xdr:to>
      <xdr:col>24</xdr:col>
      <xdr:colOff>63500</xdr:colOff>
      <xdr:row>92</xdr:row>
      <xdr:rowOff>147766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849854"/>
          <a:ext cx="838200" cy="7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147766</xdr:rowOff>
    </xdr:from>
    <xdr:to>
      <xdr:col>19</xdr:col>
      <xdr:colOff>177800</xdr:colOff>
      <xdr:row>93</xdr:row>
      <xdr:rowOff>97017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5921166"/>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97017</xdr:rowOff>
    </xdr:from>
    <xdr:to>
      <xdr:col>15</xdr:col>
      <xdr:colOff>50800</xdr:colOff>
      <xdr:row>93</xdr:row>
      <xdr:rowOff>109885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041867"/>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109885</xdr:rowOff>
    </xdr:from>
    <xdr:to>
      <xdr:col>10</xdr:col>
      <xdr:colOff>114300</xdr:colOff>
      <xdr:row>95</xdr:row>
      <xdr:rowOff>60485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54735"/>
          <a:ext cx="889000" cy="2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25654</xdr:rowOff>
    </xdr:from>
    <xdr:to>
      <xdr:col>24</xdr:col>
      <xdr:colOff>114300</xdr:colOff>
      <xdr:row>92</xdr:row>
      <xdr:rowOff>127254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7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48531</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6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96966</xdr:rowOff>
    </xdr:from>
    <xdr:to>
      <xdr:col>20</xdr:col>
      <xdr:colOff>38100</xdr:colOff>
      <xdr:row>93</xdr:row>
      <xdr:rowOff>27116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8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43643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6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46217</xdr:rowOff>
    </xdr:from>
    <xdr:to>
      <xdr:col>15</xdr:col>
      <xdr:colOff>101600</xdr:colOff>
      <xdr:row>93</xdr:row>
      <xdr:rowOff>147817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9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164344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7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59085</xdr:rowOff>
    </xdr:from>
    <xdr:to>
      <xdr:col>10</xdr:col>
      <xdr:colOff>165100</xdr:colOff>
      <xdr:row>93</xdr:row>
      <xdr:rowOff>160685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7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9685</xdr:rowOff>
    </xdr:from>
    <xdr:to>
      <xdr:col>6</xdr:col>
      <xdr:colOff>38100</xdr:colOff>
      <xdr:row>95</xdr:row>
      <xdr:rowOff>111285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102412</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3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133587</xdr:rowOff>
    </xdr:from>
    <xdr:to>
      <xdr:col>55</xdr:col>
      <xdr:colOff>0</xdr:colOff>
      <xdr:row>36</xdr:row>
      <xdr:rowOff>3850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91437"/>
          <a:ext cx="838200" cy="3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161997</xdr:rowOff>
    </xdr:from>
    <xdr:to>
      <xdr:col>50</xdr:col>
      <xdr:colOff>114300</xdr:colOff>
      <xdr:row>36</xdr:row>
      <xdr:rowOff>3850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62747"/>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108821</xdr:rowOff>
    </xdr:from>
    <xdr:to>
      <xdr:col>45</xdr:col>
      <xdr:colOff>177800</xdr:colOff>
      <xdr:row>35</xdr:row>
      <xdr:rowOff>161997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09571"/>
          <a:ext cx="889000" cy="5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59688</xdr:rowOff>
    </xdr:from>
    <xdr:to>
      <xdr:col>41</xdr:col>
      <xdr:colOff>50800</xdr:colOff>
      <xdr:row>35</xdr:row>
      <xdr:rowOff>108821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60438"/>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82787</xdr:rowOff>
    </xdr:from>
    <xdr:to>
      <xdr:col>55</xdr:col>
      <xdr:colOff>50800</xdr:colOff>
      <xdr:row>34</xdr:row>
      <xdr:rowOff>12937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105664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124500</xdr:rowOff>
    </xdr:from>
    <xdr:to>
      <xdr:col>50</xdr:col>
      <xdr:colOff>165100</xdr:colOff>
      <xdr:row>36</xdr:row>
      <xdr:rowOff>54650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71177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111197</xdr:rowOff>
    </xdr:from>
    <xdr:to>
      <xdr:col>46</xdr:col>
      <xdr:colOff>38100</xdr:colOff>
      <xdr:row>36</xdr:row>
      <xdr:rowOff>41347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57874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58021</xdr:rowOff>
    </xdr:from>
    <xdr:to>
      <xdr:col>41</xdr:col>
      <xdr:colOff>101600</xdr:colOff>
      <xdr:row>35</xdr:row>
      <xdr:rowOff>159621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4698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3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8888</xdr:rowOff>
    </xdr:from>
    <xdr:to>
      <xdr:col>36</xdr:col>
      <xdr:colOff>165100</xdr:colOff>
      <xdr:row>35</xdr:row>
      <xdr:rowOff>110488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127015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78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1836</xdr:rowOff>
    </xdr:from>
    <xdr:to>
      <xdr:col>55</xdr:col>
      <xdr:colOff>0</xdr:colOff>
      <xdr:row>57</xdr:row>
      <xdr:rowOff>37015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74486"/>
          <a:ext cx="8382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33305</xdr:rowOff>
    </xdr:from>
    <xdr:to>
      <xdr:col>50</xdr:col>
      <xdr:colOff>114300</xdr:colOff>
      <xdr:row>57</xdr:row>
      <xdr:rowOff>1836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63055"/>
          <a:ext cx="889000" cy="3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9288</xdr:rowOff>
    </xdr:from>
    <xdr:to>
      <xdr:col>45</xdr:col>
      <xdr:colOff>177800</xdr:colOff>
      <xdr:row>55</xdr:row>
      <xdr:rowOff>33305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267588"/>
          <a:ext cx="889000" cy="1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9288</xdr:rowOff>
    </xdr:from>
    <xdr:to>
      <xdr:col>41</xdr:col>
      <xdr:colOff>50800</xdr:colOff>
      <xdr:row>54</xdr:row>
      <xdr:rowOff>160334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267588"/>
          <a:ext cx="889000" cy="1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157665</xdr:rowOff>
    </xdr:from>
    <xdr:to>
      <xdr:col>55</xdr:col>
      <xdr:colOff>50800</xdr:colOff>
      <xdr:row>57</xdr:row>
      <xdr:rowOff>87815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136092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122486</xdr:rowOff>
    </xdr:from>
    <xdr:to>
      <xdr:col>50</xdr:col>
      <xdr:colOff>165100</xdr:colOff>
      <xdr:row>57</xdr:row>
      <xdr:rowOff>52636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69163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153955</xdr:rowOff>
    </xdr:from>
    <xdr:to>
      <xdr:col>46</xdr:col>
      <xdr:colOff>38100</xdr:colOff>
      <xdr:row>55</xdr:row>
      <xdr:rowOff>84105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100632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8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129938</xdr:rowOff>
    </xdr:from>
    <xdr:to>
      <xdr:col>41</xdr:col>
      <xdr:colOff>101600</xdr:colOff>
      <xdr:row>54</xdr:row>
      <xdr:rowOff>60088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76615</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8992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109534</xdr:rowOff>
    </xdr:from>
    <xdr:to>
      <xdr:col>36</xdr:col>
      <xdr:colOff>165100</xdr:colOff>
      <xdr:row>55</xdr:row>
      <xdr:rowOff>39684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56211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1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38520</xdr:rowOff>
    </xdr:from>
    <xdr:to>
      <xdr:col>55</xdr:col>
      <xdr:colOff>0</xdr:colOff>
      <xdr:row>79</xdr:row>
      <xdr:rowOff>40263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83070"/>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19019</xdr:rowOff>
    </xdr:from>
    <xdr:to>
      <xdr:col>50</xdr:col>
      <xdr:colOff>114300</xdr:colOff>
      <xdr:row>79</xdr:row>
      <xdr:rowOff>38520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63569"/>
          <a:ext cx="889000" cy="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123906</xdr:rowOff>
    </xdr:from>
    <xdr:to>
      <xdr:col>45</xdr:col>
      <xdr:colOff>177800</xdr:colOff>
      <xdr:row>79</xdr:row>
      <xdr:rowOff>19019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82656"/>
          <a:ext cx="889000" cy="58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123906</xdr:rowOff>
    </xdr:from>
    <xdr:to>
      <xdr:col>41</xdr:col>
      <xdr:colOff>50800</xdr:colOff>
      <xdr:row>77</xdr:row>
      <xdr:rowOff>104942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82656"/>
          <a:ext cx="889000" cy="32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160913</xdr:rowOff>
    </xdr:from>
    <xdr:to>
      <xdr:col>55</xdr:col>
      <xdr:colOff>50800</xdr:colOff>
      <xdr:row>79</xdr:row>
      <xdr:rowOff>91063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75840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159170</xdr:rowOff>
    </xdr:from>
    <xdr:to>
      <xdr:col>50</xdr:col>
      <xdr:colOff>165100</xdr:colOff>
      <xdr:row>79</xdr:row>
      <xdr:rowOff>89320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80447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139669</xdr:rowOff>
    </xdr:from>
    <xdr:to>
      <xdr:col>46</xdr:col>
      <xdr:colOff>38100</xdr:colOff>
      <xdr:row>79</xdr:row>
      <xdr:rowOff>69819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73106</xdr:rowOff>
    </xdr:from>
    <xdr:to>
      <xdr:col>41</xdr:col>
      <xdr:colOff>101600</xdr:colOff>
      <xdr:row>76</xdr:row>
      <xdr:rowOff>3256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19783</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70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54142</xdr:rowOff>
    </xdr:from>
    <xdr:to>
      <xdr:col>36</xdr:col>
      <xdr:colOff>165100</xdr:colOff>
      <xdr:row>77</xdr:row>
      <xdr:rowOff>155742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819</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0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6243</xdr:rowOff>
    </xdr:from>
    <xdr:to>
      <xdr:col>55</xdr:col>
      <xdr:colOff>0</xdr:colOff>
      <xdr:row>97</xdr:row>
      <xdr:rowOff>68459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6893"/>
          <a:ext cx="8382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45706</xdr:rowOff>
    </xdr:from>
    <xdr:to>
      <xdr:col>50</xdr:col>
      <xdr:colOff>114300</xdr:colOff>
      <xdr:row>97</xdr:row>
      <xdr:rowOff>6243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162006"/>
          <a:ext cx="889000" cy="47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45706</xdr:rowOff>
    </xdr:from>
    <xdr:to>
      <xdr:col>45</xdr:col>
      <xdr:colOff>177800</xdr:colOff>
      <xdr:row>96</xdr:row>
      <xdr:rowOff>87153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62006"/>
          <a:ext cx="889000" cy="3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111562</xdr:rowOff>
    </xdr:from>
    <xdr:to>
      <xdr:col>41</xdr:col>
      <xdr:colOff>50800</xdr:colOff>
      <xdr:row>96</xdr:row>
      <xdr:rowOff>87153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99312"/>
          <a:ext cx="889000" cy="1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17659</xdr:rowOff>
    </xdr:from>
    <xdr:to>
      <xdr:col>55</xdr:col>
      <xdr:colOff>50800</xdr:colOff>
      <xdr:row>97</xdr:row>
      <xdr:rowOff>119259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40536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126893</xdr:rowOff>
    </xdr:from>
    <xdr:to>
      <xdr:col>50</xdr:col>
      <xdr:colOff>165100</xdr:colOff>
      <xdr:row>97</xdr:row>
      <xdr:rowOff>57043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73570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166356</xdr:rowOff>
    </xdr:from>
    <xdr:to>
      <xdr:col>46</xdr:col>
      <xdr:colOff>38100</xdr:colOff>
      <xdr:row>94</xdr:row>
      <xdr:rowOff>96506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113033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8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36353</xdr:rowOff>
    </xdr:from>
    <xdr:to>
      <xdr:col>41</xdr:col>
      <xdr:colOff>101600</xdr:colOff>
      <xdr:row>96</xdr:row>
      <xdr:rowOff>137953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154480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2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60762</xdr:rowOff>
    </xdr:from>
    <xdr:to>
      <xdr:col>36</xdr:col>
      <xdr:colOff>165100</xdr:colOff>
      <xdr:row>95</xdr:row>
      <xdr:rowOff>162362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7439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12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30658</xdr:rowOff>
    </xdr:from>
    <xdr:to>
      <xdr:col>85</xdr:col>
      <xdr:colOff>127000</xdr:colOff>
      <xdr:row>75</xdr:row>
      <xdr:rowOff>113689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17958"/>
          <a:ext cx="838200" cy="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113689</xdr:rowOff>
    </xdr:from>
    <xdr:to>
      <xdr:col>81</xdr:col>
      <xdr:colOff>50800</xdr:colOff>
      <xdr:row>76</xdr:row>
      <xdr:rowOff>48182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72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48182</xdr:rowOff>
    </xdr:from>
    <xdr:to>
      <xdr:col>76</xdr:col>
      <xdr:colOff>114300</xdr:colOff>
      <xdr:row>76</xdr:row>
      <xdr:rowOff>82693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78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82693</xdr:rowOff>
    </xdr:from>
    <xdr:to>
      <xdr:col>71</xdr:col>
      <xdr:colOff>177800</xdr:colOff>
      <xdr:row>76</xdr:row>
      <xdr:rowOff>136877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2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151308</xdr:rowOff>
    </xdr:from>
    <xdr:to>
      <xdr:col>85</xdr:col>
      <xdr:colOff>177800</xdr:colOff>
      <xdr:row>74</xdr:row>
      <xdr:rowOff>81458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2735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1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62889</xdr:rowOff>
    </xdr:from>
    <xdr:to>
      <xdr:col>81</xdr:col>
      <xdr:colOff>101600</xdr:colOff>
      <xdr:row>75</xdr:row>
      <xdr:rowOff>164489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9566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6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168832</xdr:rowOff>
    </xdr:from>
    <xdr:to>
      <xdr:col>76</xdr:col>
      <xdr:colOff>165100</xdr:colOff>
      <xdr:row>76</xdr:row>
      <xdr:rowOff>98982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115509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31893</xdr:rowOff>
    </xdr:from>
    <xdr:to>
      <xdr:col>72</xdr:col>
      <xdr:colOff>38100</xdr:colOff>
      <xdr:row>76</xdr:row>
      <xdr:rowOff>133493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150020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8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86077</xdr:rowOff>
    </xdr:from>
    <xdr:to>
      <xdr:col>67</xdr:col>
      <xdr:colOff>101600</xdr:colOff>
      <xdr:row>77</xdr:row>
      <xdr:rowOff>16227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32754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9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23754</xdr:rowOff>
    </xdr:from>
    <xdr:to>
      <xdr:col>85</xdr:col>
      <xdr:colOff>127000</xdr:colOff>
      <xdr:row>99</xdr:row>
      <xdr:rowOff>28373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97304"/>
          <a:ext cx="8382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161415</xdr:rowOff>
    </xdr:from>
    <xdr:to>
      <xdr:col>81</xdr:col>
      <xdr:colOff>50800</xdr:colOff>
      <xdr:row>99</xdr:row>
      <xdr:rowOff>28373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63515"/>
          <a:ext cx="889000" cy="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161415</xdr:rowOff>
    </xdr:from>
    <xdr:to>
      <xdr:col>76</xdr:col>
      <xdr:colOff>114300</xdr:colOff>
      <xdr:row>99</xdr:row>
      <xdr:rowOff>42966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3515"/>
          <a:ext cx="889000" cy="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3183</xdr:rowOff>
    </xdr:from>
    <xdr:to>
      <xdr:col>71</xdr:col>
      <xdr:colOff>177800</xdr:colOff>
      <xdr:row>99</xdr:row>
      <xdr:rowOff>42966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76733"/>
          <a:ext cx="8890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144404</xdr:rowOff>
    </xdr:from>
    <xdr:to>
      <xdr:col>85</xdr:col>
      <xdr:colOff>177800</xdr:colOff>
      <xdr:row>99</xdr:row>
      <xdr:rowOff>74554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149023</xdr:rowOff>
    </xdr:from>
    <xdr:to>
      <xdr:col>81</xdr:col>
      <xdr:colOff>101600</xdr:colOff>
      <xdr:row>99</xdr:row>
      <xdr:rowOff>79173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70300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110615</xdr:rowOff>
    </xdr:from>
    <xdr:to>
      <xdr:col>76</xdr:col>
      <xdr:colOff>165100</xdr:colOff>
      <xdr:row>99</xdr:row>
      <xdr:rowOff>40765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31892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163616</xdr:rowOff>
    </xdr:from>
    <xdr:to>
      <xdr:col>72</xdr:col>
      <xdr:colOff>38100</xdr:colOff>
      <xdr:row>99</xdr:row>
      <xdr:rowOff>93766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84893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123833</xdr:rowOff>
    </xdr:from>
    <xdr:to>
      <xdr:col>67</xdr:col>
      <xdr:colOff>101600</xdr:colOff>
      <xdr:row>99</xdr:row>
      <xdr:rowOff>53983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61468</xdr:rowOff>
    </xdr:from>
    <xdr:to>
      <xdr:col>116</xdr:col>
      <xdr:colOff>63500</xdr:colOff>
      <xdr:row>58</xdr:row>
      <xdr:rowOff>67818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05568"/>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67818</xdr:rowOff>
    </xdr:from>
    <xdr:to>
      <xdr:col>111</xdr:col>
      <xdr:colOff>177800</xdr:colOff>
      <xdr:row>58</xdr:row>
      <xdr:rowOff>74422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1191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74422</xdr:rowOff>
    </xdr:from>
    <xdr:to>
      <xdr:col>107</xdr:col>
      <xdr:colOff>50800</xdr:colOff>
      <xdr:row>58</xdr:row>
      <xdr:rowOff>75882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18522"/>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75882</xdr:rowOff>
    </xdr:from>
    <xdr:to>
      <xdr:col>102</xdr:col>
      <xdr:colOff>114300</xdr:colOff>
      <xdr:row>58</xdr:row>
      <xdr:rowOff>79261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1998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10668</xdr:rowOff>
    </xdr:from>
    <xdr:to>
      <xdr:col>116</xdr:col>
      <xdr:colOff>114300</xdr:colOff>
      <xdr:row>58</xdr:row>
      <xdr:rowOff>112268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33545</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17018</xdr:rowOff>
    </xdr:from>
    <xdr:to>
      <xdr:col>112</xdr:col>
      <xdr:colOff>38100</xdr:colOff>
      <xdr:row>58</xdr:row>
      <xdr:rowOff>118618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135145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23622</xdr:rowOff>
    </xdr:from>
    <xdr:to>
      <xdr:col>107</xdr:col>
      <xdr:colOff>101600</xdr:colOff>
      <xdr:row>58</xdr:row>
      <xdr:rowOff>125222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141749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25082</xdr:rowOff>
    </xdr:from>
    <xdr:to>
      <xdr:col>102</xdr:col>
      <xdr:colOff>165100</xdr:colOff>
      <xdr:row>58</xdr:row>
      <xdr:rowOff>126682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143209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28461</xdr:rowOff>
    </xdr:from>
    <xdr:to>
      <xdr:col>98</xdr:col>
      <xdr:colOff>38100</xdr:colOff>
      <xdr:row>58</xdr:row>
      <xdr:rowOff>130061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121188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10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117349</xdr:rowOff>
    </xdr:from>
    <xdr:to>
      <xdr:col>116</xdr:col>
      <xdr:colOff>63500</xdr:colOff>
      <xdr:row>76</xdr:row>
      <xdr:rowOff>134883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47549"/>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134883</xdr:rowOff>
    </xdr:from>
    <xdr:to>
      <xdr:col>111</xdr:col>
      <xdr:colOff>177800</xdr:colOff>
      <xdr:row>77</xdr:row>
      <xdr:rowOff>33000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65083"/>
          <a:ext cx="889000" cy="6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96250</xdr:rowOff>
    </xdr:from>
    <xdr:to>
      <xdr:col>107</xdr:col>
      <xdr:colOff>50800</xdr:colOff>
      <xdr:row>77</xdr:row>
      <xdr:rowOff>33000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26450"/>
          <a:ext cx="889000" cy="10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96250</xdr:rowOff>
    </xdr:from>
    <xdr:to>
      <xdr:col>102</xdr:col>
      <xdr:colOff>114300</xdr:colOff>
      <xdr:row>76</xdr:row>
      <xdr:rowOff>145983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26450"/>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66549</xdr:rowOff>
    </xdr:from>
    <xdr:to>
      <xdr:col>116</xdr:col>
      <xdr:colOff>114300</xdr:colOff>
      <xdr:row>76</xdr:row>
      <xdr:rowOff>168149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89426</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4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84083</xdr:rowOff>
    </xdr:from>
    <xdr:to>
      <xdr:col>112</xdr:col>
      <xdr:colOff>38100</xdr:colOff>
      <xdr:row>77</xdr:row>
      <xdr:rowOff>14233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30760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88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153650</xdr:rowOff>
    </xdr:from>
    <xdr:to>
      <xdr:col>107</xdr:col>
      <xdr:colOff>101600</xdr:colOff>
      <xdr:row>77</xdr:row>
      <xdr:rowOff>83800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74927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7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45450</xdr:rowOff>
    </xdr:from>
    <xdr:to>
      <xdr:col>102</xdr:col>
      <xdr:colOff>165100</xdr:colOff>
      <xdr:row>76</xdr:row>
      <xdr:rowOff>147050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163577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85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95183</xdr:rowOff>
    </xdr:from>
    <xdr:to>
      <xdr:col>98</xdr:col>
      <xdr:colOff>38100</xdr:colOff>
      <xdr:row>77</xdr:row>
      <xdr:rowOff>25333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41860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北海道で一番人口の少ない村において、歳出決算総額は、住民一人当たり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千円であり、全ての構成項目において類似団体内平均を上回っている。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これは村立高等学校運営による人件費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をはじめ、一部事務組合の負担金等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多いなかで、人口減少が激しい本村にとっては、一人当たりのコストが重くなっていることを示している。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は年々減少傾向にあるが、今後においても道路・橋梁の長寿命化事業、公共施設の大規模改修が見込まれる中で、公共施設等総合管理計画に基づき、適切な維持補修に努め、コストの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162723</xdr:rowOff>
    </xdr:from>
    <xdr:to>
      <xdr:col>24</xdr:col>
      <xdr:colOff>63500</xdr:colOff>
      <xdr:row>35</xdr:row>
      <xdr:rowOff>162756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6347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145121</xdr:rowOff>
    </xdr:from>
    <xdr:to>
      <xdr:col>19</xdr:col>
      <xdr:colOff>177800</xdr:colOff>
      <xdr:row>35</xdr:row>
      <xdr:rowOff>162756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4587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145121</xdr:rowOff>
    </xdr:from>
    <xdr:to>
      <xdr:col>15</xdr:col>
      <xdr:colOff>50800</xdr:colOff>
      <xdr:row>35</xdr:row>
      <xdr:rowOff>171410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587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161842</xdr:rowOff>
    </xdr:from>
    <xdr:to>
      <xdr:col>10</xdr:col>
      <xdr:colOff>114300</xdr:colOff>
      <xdr:row>35</xdr:row>
      <xdr:rowOff>171410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62592"/>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111923</xdr:rowOff>
    </xdr:from>
    <xdr:to>
      <xdr:col>24</xdr:col>
      <xdr:colOff>114300</xdr:colOff>
      <xdr:row>36</xdr:row>
      <xdr:rowOff>42073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134800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111956</xdr:rowOff>
    </xdr:from>
    <xdr:to>
      <xdr:col>20</xdr:col>
      <xdr:colOff>38100</xdr:colOff>
      <xdr:row>36</xdr:row>
      <xdr:rowOff>42106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58633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94321</xdr:rowOff>
    </xdr:from>
    <xdr:to>
      <xdr:col>15</xdr:col>
      <xdr:colOff>101600</xdr:colOff>
      <xdr:row>36</xdr:row>
      <xdr:rowOff>24471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40998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120610</xdr:rowOff>
    </xdr:from>
    <xdr:to>
      <xdr:col>10</xdr:col>
      <xdr:colOff>165100</xdr:colOff>
      <xdr:row>36</xdr:row>
      <xdr:rowOff>50760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67287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111042</xdr:rowOff>
    </xdr:from>
    <xdr:to>
      <xdr:col>6</xdr:col>
      <xdr:colOff>38100</xdr:colOff>
      <xdr:row>36</xdr:row>
      <xdr:rowOff>41192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57719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24631</xdr:rowOff>
    </xdr:from>
    <xdr:to>
      <xdr:col>24</xdr:col>
      <xdr:colOff>63500</xdr:colOff>
      <xdr:row>58</xdr:row>
      <xdr:rowOff>42556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8731"/>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41940</xdr:rowOff>
    </xdr:from>
    <xdr:to>
      <xdr:col>19</xdr:col>
      <xdr:colOff>177800</xdr:colOff>
      <xdr:row>58</xdr:row>
      <xdr:rowOff>42556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6040"/>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41940</xdr:rowOff>
    </xdr:from>
    <xdr:to>
      <xdr:col>15</xdr:col>
      <xdr:colOff>50800</xdr:colOff>
      <xdr:row>58</xdr:row>
      <xdr:rowOff>84293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86040"/>
          <a:ext cx="889000" cy="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42374</xdr:rowOff>
    </xdr:from>
    <xdr:to>
      <xdr:col>10</xdr:col>
      <xdr:colOff>114300</xdr:colOff>
      <xdr:row>58</xdr:row>
      <xdr:rowOff>84293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6474"/>
          <a:ext cx="8890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145281</xdr:rowOff>
    </xdr:from>
    <xdr:to>
      <xdr:col>24</xdr:col>
      <xdr:colOff>114300</xdr:colOff>
      <xdr:row>58</xdr:row>
      <xdr:rowOff>75431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104658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163206</xdr:rowOff>
    </xdr:from>
    <xdr:to>
      <xdr:col>20</xdr:col>
      <xdr:colOff>38100</xdr:colOff>
      <xdr:row>58</xdr:row>
      <xdr:rowOff>93356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109883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162590</xdr:rowOff>
    </xdr:from>
    <xdr:to>
      <xdr:col>15</xdr:col>
      <xdr:colOff>101600</xdr:colOff>
      <xdr:row>58</xdr:row>
      <xdr:rowOff>92740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109267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33493</xdr:rowOff>
    </xdr:from>
    <xdr:to>
      <xdr:col>10</xdr:col>
      <xdr:colOff>165100</xdr:colOff>
      <xdr:row>58</xdr:row>
      <xdr:rowOff>135093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151620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5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163024</xdr:rowOff>
    </xdr:from>
    <xdr:to>
      <xdr:col>6</xdr:col>
      <xdr:colOff>38100</xdr:colOff>
      <xdr:row>58</xdr:row>
      <xdr:rowOff>93174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109701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1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129542</xdr:rowOff>
    </xdr:from>
    <xdr:to>
      <xdr:col>24</xdr:col>
      <xdr:colOff>62865</xdr:colOff>
      <xdr:row>78</xdr:row>
      <xdr:rowOff>39086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816842"/>
          <a:ext cx="1270" cy="59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42913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39086</xdr:rowOff>
    </xdr:from>
    <xdr:to>
      <xdr:col>24</xdr:col>
      <xdr:colOff>152400</xdr:colOff>
      <xdr:row>78</xdr:row>
      <xdr:rowOff>39086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76219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59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129542</xdr:rowOff>
    </xdr:from>
    <xdr:to>
      <xdr:col>24</xdr:col>
      <xdr:colOff>152400</xdr:colOff>
      <xdr:row>74</xdr:row>
      <xdr:rowOff>129542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8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64888</xdr:rowOff>
    </xdr:from>
    <xdr:to>
      <xdr:col>24</xdr:col>
      <xdr:colOff>63500</xdr:colOff>
      <xdr:row>76</xdr:row>
      <xdr:rowOff>86491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5088"/>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136861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158434</xdr:rowOff>
    </xdr:from>
    <xdr:to>
      <xdr:col>24</xdr:col>
      <xdr:colOff>114300</xdr:colOff>
      <xdr:row>77</xdr:row>
      <xdr:rowOff>88584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86491</xdr:rowOff>
    </xdr:from>
    <xdr:to>
      <xdr:col>19</xdr:col>
      <xdr:colOff>177800</xdr:colOff>
      <xdr:row>76</xdr:row>
      <xdr:rowOff>142551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6691"/>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6770</xdr:rowOff>
    </xdr:from>
    <xdr:to>
      <xdr:col>20</xdr:col>
      <xdr:colOff>38100</xdr:colOff>
      <xdr:row>77</xdr:row>
      <xdr:rowOff>108370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95399</xdr:rowOff>
    </xdr:from>
    <xdr:to>
      <xdr:col>15</xdr:col>
      <xdr:colOff>50800</xdr:colOff>
      <xdr:row>76</xdr:row>
      <xdr:rowOff>142551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1925449"/>
          <a:ext cx="889000" cy="12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3575</xdr:rowOff>
    </xdr:from>
    <xdr:to>
      <xdr:col>15</xdr:col>
      <xdr:colOff>101600</xdr:colOff>
      <xdr:row>77</xdr:row>
      <xdr:rowOff>105175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96302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95399</xdr:rowOff>
    </xdr:from>
    <xdr:to>
      <xdr:col>10</xdr:col>
      <xdr:colOff>114300</xdr:colOff>
      <xdr:row>75</xdr:row>
      <xdr:rowOff>31952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1925449"/>
          <a:ext cx="889000" cy="9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12528</xdr:rowOff>
    </xdr:from>
    <xdr:to>
      <xdr:col>10</xdr:col>
      <xdr:colOff>165100</xdr:colOff>
      <xdr:row>77</xdr:row>
      <xdr:rowOff>114128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27532</xdr:rowOff>
    </xdr:from>
    <xdr:to>
      <xdr:col>6</xdr:col>
      <xdr:colOff>38100</xdr:colOff>
      <xdr:row>77</xdr:row>
      <xdr:rowOff>129132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120259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14088</xdr:rowOff>
    </xdr:from>
    <xdr:to>
      <xdr:col>24</xdr:col>
      <xdr:colOff>114300</xdr:colOff>
      <xdr:row>76</xdr:row>
      <xdr:rowOff>115688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36965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35691</xdr:rowOff>
    </xdr:from>
    <xdr:to>
      <xdr:col>20</xdr:col>
      <xdr:colOff>38100</xdr:colOff>
      <xdr:row>76</xdr:row>
      <xdr:rowOff>137291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4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91751</xdr:rowOff>
    </xdr:from>
    <xdr:to>
      <xdr:col>15</xdr:col>
      <xdr:colOff>101600</xdr:colOff>
      <xdr:row>77</xdr:row>
      <xdr:rowOff>21901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38428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44599</xdr:rowOff>
    </xdr:from>
    <xdr:to>
      <xdr:col>10</xdr:col>
      <xdr:colOff>165100</xdr:colOff>
      <xdr:row>69</xdr:row>
      <xdr:rowOff>146199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18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67</xdr:row>
      <xdr:rowOff>162726</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4205" y="11649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152602</xdr:rowOff>
    </xdr:from>
    <xdr:to>
      <xdr:col>6</xdr:col>
      <xdr:colOff>38100</xdr:colOff>
      <xdr:row>75</xdr:row>
      <xdr:rowOff>82752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99279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54273</xdr:rowOff>
    </xdr:from>
    <xdr:to>
      <xdr:col>24</xdr:col>
      <xdr:colOff>63500</xdr:colOff>
      <xdr:row>95</xdr:row>
      <xdr:rowOff>114663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42023"/>
          <a:ext cx="838200" cy="6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110520</xdr:rowOff>
    </xdr:from>
    <xdr:to>
      <xdr:col>19</xdr:col>
      <xdr:colOff>177800</xdr:colOff>
      <xdr:row>95</xdr:row>
      <xdr:rowOff>114663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26820"/>
          <a:ext cx="889000" cy="1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110520</xdr:rowOff>
    </xdr:from>
    <xdr:to>
      <xdr:col>15</xdr:col>
      <xdr:colOff>50800</xdr:colOff>
      <xdr:row>95</xdr:row>
      <xdr:rowOff>42174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26820"/>
          <a:ext cx="889000" cy="10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170455</xdr:rowOff>
    </xdr:from>
    <xdr:to>
      <xdr:col>10</xdr:col>
      <xdr:colOff>114300</xdr:colOff>
      <xdr:row>95</xdr:row>
      <xdr:rowOff>42174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115305"/>
          <a:ext cx="889000" cy="2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3473</xdr:rowOff>
    </xdr:from>
    <xdr:to>
      <xdr:col>24</xdr:col>
      <xdr:colOff>114300</xdr:colOff>
      <xdr:row>95</xdr:row>
      <xdr:rowOff>105073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26350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4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63863</xdr:rowOff>
    </xdr:from>
    <xdr:to>
      <xdr:col>20</xdr:col>
      <xdr:colOff>38100</xdr:colOff>
      <xdr:row>95</xdr:row>
      <xdr:rowOff>165463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10540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59720</xdr:rowOff>
    </xdr:from>
    <xdr:to>
      <xdr:col>15</xdr:col>
      <xdr:colOff>101600</xdr:colOff>
      <xdr:row>94</xdr:row>
      <xdr:rowOff>161320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6397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5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162824</xdr:rowOff>
    </xdr:from>
    <xdr:to>
      <xdr:col>10</xdr:col>
      <xdr:colOff>165100</xdr:colOff>
      <xdr:row>95</xdr:row>
      <xdr:rowOff>92974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109501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5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119655</xdr:rowOff>
    </xdr:from>
    <xdr:to>
      <xdr:col>6</xdr:col>
      <xdr:colOff>38100</xdr:colOff>
      <xdr:row>94</xdr:row>
      <xdr:rowOff>49805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66332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8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41161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5158"/>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38608</xdr:rowOff>
    </xdr:from>
    <xdr:to>
      <xdr:col>50</xdr:col>
      <xdr:colOff>114300</xdr:colOff>
      <xdr:row>39</xdr:row>
      <xdr:rowOff>38926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158"/>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38926</xdr:rowOff>
    </xdr:from>
    <xdr:to>
      <xdr:col>45</xdr:col>
      <xdr:colOff>177800</xdr:colOff>
      <xdr:row>39</xdr:row>
      <xdr:rowOff>38951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5476"/>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36970</xdr:rowOff>
    </xdr:from>
    <xdr:to>
      <xdr:col>41</xdr:col>
      <xdr:colOff>50800</xdr:colOff>
      <xdr:row>39</xdr:row>
      <xdr:rowOff>38951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352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161811</xdr:rowOff>
    </xdr:from>
    <xdr:to>
      <xdr:col>55</xdr:col>
      <xdr:colOff>50800</xdr:colOff>
      <xdr:row>39</xdr:row>
      <xdr:rowOff>91961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159258</xdr:rowOff>
    </xdr:from>
    <xdr:to>
      <xdr:col>50</xdr:col>
      <xdr:colOff>165100</xdr:colOff>
      <xdr:row>39</xdr:row>
      <xdr:rowOff>89408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80535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159576</xdr:rowOff>
    </xdr:from>
    <xdr:to>
      <xdr:col>46</xdr:col>
      <xdr:colOff>38100</xdr:colOff>
      <xdr:row>39</xdr:row>
      <xdr:rowOff>89726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80853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159601</xdr:rowOff>
    </xdr:from>
    <xdr:to>
      <xdr:col>41</xdr:col>
      <xdr:colOff>101600</xdr:colOff>
      <xdr:row>39</xdr:row>
      <xdr:rowOff>89751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80878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157620</xdr:rowOff>
    </xdr:from>
    <xdr:to>
      <xdr:col>36</xdr:col>
      <xdr:colOff>165100</xdr:colOff>
      <xdr:row>39</xdr:row>
      <xdr:rowOff>87770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78897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93492</xdr:rowOff>
    </xdr:from>
    <xdr:to>
      <xdr:col>55</xdr:col>
      <xdr:colOff>0</xdr:colOff>
      <xdr:row>58</xdr:row>
      <xdr:rowOff>94751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7592"/>
          <a:ext cx="838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93035</xdr:rowOff>
    </xdr:from>
    <xdr:to>
      <xdr:col>50</xdr:col>
      <xdr:colOff>114300</xdr:colOff>
      <xdr:row>58</xdr:row>
      <xdr:rowOff>93492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5685"/>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93035</xdr:rowOff>
    </xdr:from>
    <xdr:to>
      <xdr:col>45</xdr:col>
      <xdr:colOff>177800</xdr:colOff>
      <xdr:row>58</xdr:row>
      <xdr:rowOff>51226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5685"/>
          <a:ext cx="889000" cy="1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51226</xdr:rowOff>
    </xdr:from>
    <xdr:to>
      <xdr:col>41</xdr:col>
      <xdr:colOff>50800</xdr:colOff>
      <xdr:row>58</xdr:row>
      <xdr:rowOff>103540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5326"/>
          <a:ext cx="889000" cy="5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43951</xdr:rowOff>
    </xdr:from>
    <xdr:to>
      <xdr:col>55</xdr:col>
      <xdr:colOff>50800</xdr:colOff>
      <xdr:row>58</xdr:row>
      <xdr:rowOff>145551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42692</xdr:rowOff>
    </xdr:from>
    <xdr:to>
      <xdr:col>50</xdr:col>
      <xdr:colOff>165100</xdr:colOff>
      <xdr:row>58</xdr:row>
      <xdr:rowOff>144292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135419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42235</xdr:rowOff>
    </xdr:from>
    <xdr:to>
      <xdr:col>46</xdr:col>
      <xdr:colOff>38100</xdr:colOff>
      <xdr:row>57</xdr:row>
      <xdr:rowOff>143835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160362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426</xdr:rowOff>
    </xdr:from>
    <xdr:to>
      <xdr:col>41</xdr:col>
      <xdr:colOff>101600</xdr:colOff>
      <xdr:row>58</xdr:row>
      <xdr:rowOff>102026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118553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7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52740</xdr:rowOff>
    </xdr:from>
    <xdr:to>
      <xdr:col>36</xdr:col>
      <xdr:colOff>165100</xdr:colOff>
      <xdr:row>58</xdr:row>
      <xdr:rowOff>154340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134331</xdr:rowOff>
    </xdr:from>
    <xdr:to>
      <xdr:col>55</xdr:col>
      <xdr:colOff>0</xdr:colOff>
      <xdr:row>77</xdr:row>
      <xdr:rowOff>154729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5981"/>
          <a:ext cx="8382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131012</xdr:rowOff>
    </xdr:from>
    <xdr:to>
      <xdr:col>50</xdr:col>
      <xdr:colOff>114300</xdr:colOff>
      <xdr:row>77</xdr:row>
      <xdr:rowOff>154729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32662"/>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63046</xdr:rowOff>
    </xdr:from>
    <xdr:to>
      <xdr:col>45</xdr:col>
      <xdr:colOff>177800</xdr:colOff>
      <xdr:row>77</xdr:row>
      <xdr:rowOff>131012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64696"/>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63046</xdr:rowOff>
    </xdr:from>
    <xdr:to>
      <xdr:col>41</xdr:col>
      <xdr:colOff>50800</xdr:colOff>
      <xdr:row>77</xdr:row>
      <xdr:rowOff>133119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64696"/>
          <a:ext cx="889000" cy="7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83531</xdr:rowOff>
    </xdr:from>
    <xdr:to>
      <xdr:col>55</xdr:col>
      <xdr:colOff>50800</xdr:colOff>
      <xdr:row>78</xdr:row>
      <xdr:rowOff>13681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106408</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3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103929</xdr:rowOff>
    </xdr:from>
    <xdr:to>
      <xdr:col>50</xdr:col>
      <xdr:colOff>165100</xdr:colOff>
      <xdr:row>78</xdr:row>
      <xdr:rowOff>34079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50606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80212</xdr:rowOff>
    </xdr:from>
    <xdr:to>
      <xdr:col>46</xdr:col>
      <xdr:colOff>38100</xdr:colOff>
      <xdr:row>78</xdr:row>
      <xdr:rowOff>10362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26889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12246</xdr:rowOff>
    </xdr:from>
    <xdr:to>
      <xdr:col>41</xdr:col>
      <xdr:colOff>101600</xdr:colOff>
      <xdr:row>77</xdr:row>
      <xdr:rowOff>113846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130373</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98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82319</xdr:rowOff>
    </xdr:from>
    <xdr:to>
      <xdr:col>36</xdr:col>
      <xdr:colOff>165100</xdr:colOff>
      <xdr:row>78</xdr:row>
      <xdr:rowOff>12469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28996</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05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113173</xdr:rowOff>
    </xdr:from>
    <xdr:to>
      <xdr:col>55</xdr:col>
      <xdr:colOff>0</xdr:colOff>
      <xdr:row>96</xdr:row>
      <xdr:rowOff>115320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72373"/>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143870</xdr:rowOff>
    </xdr:from>
    <xdr:to>
      <xdr:col>50</xdr:col>
      <xdr:colOff>114300</xdr:colOff>
      <xdr:row>96</xdr:row>
      <xdr:rowOff>115320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260170"/>
          <a:ext cx="889000" cy="3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143870</xdr:rowOff>
    </xdr:from>
    <xdr:to>
      <xdr:col>45</xdr:col>
      <xdr:colOff>177800</xdr:colOff>
      <xdr:row>95</xdr:row>
      <xdr:rowOff>170483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60170"/>
          <a:ext cx="889000" cy="19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170483</xdr:rowOff>
    </xdr:from>
    <xdr:to>
      <xdr:col>41</xdr:col>
      <xdr:colOff>50800</xdr:colOff>
      <xdr:row>97</xdr:row>
      <xdr:rowOff>52211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58233"/>
          <a:ext cx="889000" cy="2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62373</xdr:rowOff>
    </xdr:from>
    <xdr:to>
      <xdr:col>55</xdr:col>
      <xdr:colOff>50800</xdr:colOff>
      <xdr:row>96</xdr:row>
      <xdr:rowOff>163973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85250</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7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64520</xdr:rowOff>
    </xdr:from>
    <xdr:to>
      <xdr:col>50</xdr:col>
      <xdr:colOff>165100</xdr:colOff>
      <xdr:row>96</xdr:row>
      <xdr:rowOff>166120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2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93070</xdr:rowOff>
    </xdr:from>
    <xdr:to>
      <xdr:col>46</xdr:col>
      <xdr:colOff>38100</xdr:colOff>
      <xdr:row>95</xdr:row>
      <xdr:rowOff>23220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39747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9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119683</xdr:rowOff>
    </xdr:from>
    <xdr:to>
      <xdr:col>41</xdr:col>
      <xdr:colOff>101600</xdr:colOff>
      <xdr:row>96</xdr:row>
      <xdr:rowOff>49833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66360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1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xdr:rowOff>
    </xdr:from>
    <xdr:to>
      <xdr:col>36</xdr:col>
      <xdr:colOff>165100</xdr:colOff>
      <xdr:row>97</xdr:row>
      <xdr:rowOff>103011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119538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124418</xdr:rowOff>
    </xdr:from>
    <xdr:to>
      <xdr:col>85</xdr:col>
      <xdr:colOff>127000</xdr:colOff>
      <xdr:row>36</xdr:row>
      <xdr:rowOff>143072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96618"/>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115471</xdr:rowOff>
    </xdr:from>
    <xdr:to>
      <xdr:col>81</xdr:col>
      <xdr:colOff>50800</xdr:colOff>
      <xdr:row>36</xdr:row>
      <xdr:rowOff>143072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16221"/>
          <a:ext cx="889000" cy="19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115471</xdr:rowOff>
    </xdr:from>
    <xdr:to>
      <xdr:col>76</xdr:col>
      <xdr:colOff>114300</xdr:colOff>
      <xdr:row>37</xdr:row>
      <xdr:rowOff>17993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16221"/>
          <a:ext cx="889000" cy="2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xdr:rowOff>
    </xdr:from>
    <xdr:to>
      <xdr:col>71</xdr:col>
      <xdr:colOff>177800</xdr:colOff>
      <xdr:row>37</xdr:row>
      <xdr:rowOff>17993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43781"/>
          <a:ext cx="8890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73618</xdr:rowOff>
    </xdr:from>
    <xdr:to>
      <xdr:col>85</xdr:col>
      <xdr:colOff>177800</xdr:colOff>
      <xdr:row>37</xdr:row>
      <xdr:rowOff>3768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96495</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92272</xdr:rowOff>
    </xdr:from>
    <xdr:to>
      <xdr:col>81</xdr:col>
      <xdr:colOff>101600</xdr:colOff>
      <xdr:row>37</xdr:row>
      <xdr:rowOff>22422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38949</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03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64671</xdr:rowOff>
    </xdr:from>
    <xdr:to>
      <xdr:col>76</xdr:col>
      <xdr:colOff>165100</xdr:colOff>
      <xdr:row>35</xdr:row>
      <xdr:rowOff>166271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11348</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8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138643</xdr:rowOff>
    </xdr:from>
    <xdr:to>
      <xdr:col>72</xdr:col>
      <xdr:colOff>38100</xdr:colOff>
      <xdr:row>37</xdr:row>
      <xdr:rowOff>68793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85320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0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120781</xdr:rowOff>
    </xdr:from>
    <xdr:to>
      <xdr:col>67</xdr:col>
      <xdr:colOff>101600</xdr:colOff>
      <xdr:row>37</xdr:row>
      <xdr:rowOff>50931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67458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06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20278</xdr:rowOff>
    </xdr:from>
    <xdr:to>
      <xdr:col>85</xdr:col>
      <xdr:colOff>127000</xdr:colOff>
      <xdr:row>55</xdr:row>
      <xdr:rowOff>37738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50028"/>
          <a:ext cx="8382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17390</xdr:rowOff>
    </xdr:from>
    <xdr:to>
      <xdr:col>81</xdr:col>
      <xdr:colOff>50800</xdr:colOff>
      <xdr:row>55</xdr:row>
      <xdr:rowOff>37738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47140"/>
          <a:ext cx="889000" cy="2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17390</xdr:rowOff>
    </xdr:from>
    <xdr:to>
      <xdr:col>76</xdr:col>
      <xdr:colOff>114300</xdr:colOff>
      <xdr:row>55</xdr:row>
      <xdr:rowOff>67480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47140"/>
          <a:ext cx="889000" cy="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145947</xdr:rowOff>
    </xdr:from>
    <xdr:to>
      <xdr:col>71</xdr:col>
      <xdr:colOff>177800</xdr:colOff>
      <xdr:row>55</xdr:row>
      <xdr:rowOff>67480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61347"/>
          <a:ext cx="889000" cy="4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140928</xdr:rowOff>
    </xdr:from>
    <xdr:to>
      <xdr:col>85</xdr:col>
      <xdr:colOff>177800</xdr:colOff>
      <xdr:row>55</xdr:row>
      <xdr:rowOff>71078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163805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5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158388</xdr:rowOff>
    </xdr:from>
    <xdr:to>
      <xdr:col>81</xdr:col>
      <xdr:colOff>101600</xdr:colOff>
      <xdr:row>55</xdr:row>
      <xdr:rowOff>88538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105065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1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138040</xdr:rowOff>
    </xdr:from>
    <xdr:to>
      <xdr:col>76</xdr:col>
      <xdr:colOff>165100</xdr:colOff>
      <xdr:row>55</xdr:row>
      <xdr:rowOff>68190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84717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16680</xdr:rowOff>
    </xdr:from>
    <xdr:to>
      <xdr:col>72</xdr:col>
      <xdr:colOff>38100</xdr:colOff>
      <xdr:row>55</xdr:row>
      <xdr:rowOff>118280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134807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95147</xdr:rowOff>
    </xdr:from>
    <xdr:to>
      <xdr:col>67</xdr:col>
      <xdr:colOff>101600</xdr:colOff>
      <xdr:row>53</xdr:row>
      <xdr:rowOff>25297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41824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78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30657</xdr:rowOff>
    </xdr:from>
    <xdr:to>
      <xdr:col>85</xdr:col>
      <xdr:colOff>127000</xdr:colOff>
      <xdr:row>95</xdr:row>
      <xdr:rowOff>113689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46957"/>
          <a:ext cx="838200" cy="2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113689</xdr:rowOff>
    </xdr:from>
    <xdr:to>
      <xdr:col>81</xdr:col>
      <xdr:colOff>50800</xdr:colOff>
      <xdr:row>96</xdr:row>
      <xdr:rowOff>48182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01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48182</xdr:rowOff>
    </xdr:from>
    <xdr:to>
      <xdr:col>76</xdr:col>
      <xdr:colOff>114300</xdr:colOff>
      <xdr:row>96</xdr:row>
      <xdr:rowOff>82693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07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82693</xdr:rowOff>
    </xdr:from>
    <xdr:to>
      <xdr:col>71</xdr:col>
      <xdr:colOff>177800</xdr:colOff>
      <xdr:row>96</xdr:row>
      <xdr:rowOff>136877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1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151307</xdr:rowOff>
    </xdr:from>
    <xdr:to>
      <xdr:col>85</xdr:col>
      <xdr:colOff>177800</xdr:colOff>
      <xdr:row>94</xdr:row>
      <xdr:rowOff>81457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2734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62889</xdr:rowOff>
    </xdr:from>
    <xdr:to>
      <xdr:col>81</xdr:col>
      <xdr:colOff>101600</xdr:colOff>
      <xdr:row>95</xdr:row>
      <xdr:rowOff>164489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9566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168832</xdr:rowOff>
    </xdr:from>
    <xdr:to>
      <xdr:col>76</xdr:col>
      <xdr:colOff>165100</xdr:colOff>
      <xdr:row>96</xdr:row>
      <xdr:rowOff>98982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115509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3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31893</xdr:rowOff>
    </xdr:from>
    <xdr:to>
      <xdr:col>72</xdr:col>
      <xdr:colOff>38100</xdr:colOff>
      <xdr:row>96</xdr:row>
      <xdr:rowOff>133493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150020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86077</xdr:rowOff>
    </xdr:from>
    <xdr:to>
      <xdr:col>67</xdr:col>
      <xdr:colOff>101600</xdr:colOff>
      <xdr:row>97</xdr:row>
      <xdr:rowOff>16227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32754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性質別歳出決算分析表と同じく、全体的に住民一人当たりのコストは類似団体平均を上回っている。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新型コロナウイルス感染症対策事業を実施したことにより、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公債費において前年度より増加している要因は、平成２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年度借入した地域複合施設「ときわ」建設事業やチセネシリ寮改築整備事業等の元金償還が始まったことによるものである。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財政調整基金残高は、適切な財源の確保とコロナ禍における事業中止に伴う経費の減もあり、前年度より微増となっている。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また、退職手当負担金の納付を要しなかったことによる人件費の減により、実質収支額は黒字となり実質単年度収支も０．６１ポイントとなっている。今後においても堅実な財政運営を行っていく。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全ての会計において、赤字とはなっていないが特別会計においては、一層の効率的合理的な執行、自己財源の確保を図り一般会計からの繰入を圧縮するよう努めていく。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2196714</v>
      </c>
      <c r="BO4" s="433"/>
      <c r="BP4" s="433"/>
      <c r="BQ4" s="433"/>
      <c r="BR4" s="433"/>
      <c r="BS4" s="433"/>
      <c r="BT4" s="433"/>
      <c r="BU4" s="434"/>
      <c r="BV4" s="432">
        <v>2086028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6.8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2100393</v>
      </c>
      <c r="BO5" s="470"/>
      <c r="BP5" s="470"/>
      <c r="BQ5" s="470"/>
      <c r="BR5" s="470"/>
      <c r="BS5" s="470"/>
      <c r="BT5" s="470"/>
      <c r="BU5" s="471"/>
      <c r="BV5" s="469">
        <v>1998330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92.9</v>
      </c>
      <c r="CU5" s="467"/>
      <c r="CV5" s="467"/>
      <c r="CW5" s="467"/>
      <c r="CX5" s="467"/>
      <c r="CY5" s="467"/>
      <c r="CZ5" s="467"/>
      <c r="DA5" s="468"/>
      <c r="DB5" s="466">
        <v>93.4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96321</v>
      </c>
      <c r="BO6" s="470"/>
      <c r="BP6" s="470"/>
      <c r="BQ6" s="470"/>
      <c r="BR6" s="470"/>
      <c r="BS6" s="470"/>
      <c r="BT6" s="470"/>
      <c r="BU6" s="471"/>
      <c r="BV6" s="469">
        <v>87698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95.1</v>
      </c>
      <c r="CU6" s="507"/>
      <c r="CV6" s="507"/>
      <c r="CW6" s="507"/>
      <c r="CX6" s="507"/>
      <c r="CY6" s="507"/>
      <c r="CZ6" s="507"/>
      <c r="DA6" s="508"/>
      <c r="DB6" s="506">
        <v>95.8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0</v>
      </c>
      <c r="BO7" s="470"/>
      <c r="BP7" s="470"/>
      <c r="BQ7" s="470"/>
      <c r="BR7" s="470"/>
      <c r="BS7" s="470"/>
      <c r="BT7" s="470"/>
      <c r="BU7" s="471"/>
      <c r="BV7" s="469">
        <v>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1418887</v>
      </c>
      <c r="CU7" s="470"/>
      <c r="CV7" s="470"/>
      <c r="CW7" s="470"/>
      <c r="CX7" s="470"/>
      <c r="CY7" s="470"/>
      <c r="CZ7" s="470"/>
      <c r="DA7" s="471"/>
      <c r="DB7" s="469">
        <v>1291730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96321</v>
      </c>
      <c r="BO8" s="470"/>
      <c r="BP8" s="470"/>
      <c r="BQ8" s="470"/>
      <c r="BR8" s="470"/>
      <c r="BS8" s="470"/>
      <c r="BT8" s="470"/>
      <c r="BU8" s="471"/>
      <c r="BV8" s="469">
        <v>87698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0.11</v>
      </c>
      <c r="CU8" s="510"/>
      <c r="CV8" s="510"/>
      <c r="CW8" s="510"/>
      <c r="CX8" s="510"/>
      <c r="CY8" s="510"/>
      <c r="CZ8" s="510"/>
      <c r="DA8" s="511"/>
      <c r="DB8" s="509">
        <v>0.11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706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8623</v>
      </c>
      <c r="BO9" s="470"/>
      <c r="BP9" s="470"/>
      <c r="BQ9" s="470"/>
      <c r="BR9" s="470"/>
      <c r="BS9" s="470"/>
      <c r="BT9" s="470"/>
      <c r="BU9" s="471"/>
      <c r="BV9" s="469">
        <v>3325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17.2</v>
      </c>
      <c r="CU9" s="467"/>
      <c r="CV9" s="467"/>
      <c r="CW9" s="467"/>
      <c r="CX9" s="467"/>
      <c r="CY9" s="467"/>
      <c r="CZ9" s="467"/>
      <c r="DA9" s="468"/>
      <c r="DB9" s="466">
        <v>13.4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832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24</v>
      </c>
      <c r="BO10" s="470"/>
      <c r="BP10" s="470"/>
      <c r="BQ10" s="470"/>
      <c r="BR10" s="470"/>
      <c r="BS10" s="470"/>
      <c r="BT10" s="470"/>
      <c r="BU10" s="471"/>
      <c r="BV10" s="469">
        <v>13027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699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136644</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698</v>
      </c>
      <c r="S13" s="554"/>
      <c r="T13" s="554"/>
      <c r="U13" s="554"/>
      <c r="V13" s="555"/>
      <c r="W13" s="485" t="s">
        <v>138</v>
      </c>
      <c r="X13" s="486"/>
      <c r="Y13" s="486"/>
      <c r="Z13" s="486"/>
      <c r="AA13" s="486"/>
      <c r="AB13" s="476"/>
      <c r="AC13" s="520">
        <v>55</v>
      </c>
      <c r="AD13" s="521"/>
      <c r="AE13" s="521"/>
      <c r="AF13" s="521"/>
      <c r="AG13" s="563"/>
      <c r="AH13" s="520">
        <v>54</v>
      </c>
      <c r="AI13" s="521"/>
      <c r="AJ13" s="521"/>
      <c r="AK13" s="521"/>
      <c r="AL13" s="522"/>
      <c r="AM13" s="498" t="s">
        <v>139</v>
      </c>
      <c r="AN13" s="499"/>
      <c r="AO13" s="499"/>
      <c r="AP13" s="499"/>
      <c r="AQ13" s="499"/>
      <c r="AR13" s="499"/>
      <c r="AS13" s="499"/>
      <c r="AT13" s="500"/>
      <c r="AU13" s="501" t="s">
        <v>119</v>
      </c>
      <c r="AV13" s="502"/>
      <c r="AW13" s="502"/>
      <c r="AX13" s="502"/>
      <c r="AY13" s="503" t="s">
        <v>140</v>
      </c>
      <c r="AZ13" s="504"/>
      <c r="BA13" s="504"/>
      <c r="BB13" s="504"/>
      <c r="BC13" s="504"/>
      <c r="BD13" s="504"/>
      <c r="BE13" s="504"/>
      <c r="BF13" s="504"/>
      <c r="BG13" s="504"/>
      <c r="BH13" s="504"/>
      <c r="BI13" s="504"/>
      <c r="BJ13" s="504"/>
      <c r="BK13" s="504"/>
      <c r="BL13" s="504"/>
      <c r="BM13" s="505"/>
      <c r="BN13" s="469">
        <v>8647</v>
      </c>
      <c r="BO13" s="470"/>
      <c r="BP13" s="470"/>
      <c r="BQ13" s="470"/>
      <c r="BR13" s="470"/>
      <c r="BS13" s="470"/>
      <c r="BT13" s="470"/>
      <c r="BU13" s="471"/>
      <c r="BV13" s="469">
        <v>-120292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5.5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729</v>
      </c>
      <c r="S14" s="554"/>
      <c r="T14" s="554"/>
      <c r="U14" s="554"/>
      <c r="V14" s="555"/>
      <c r="W14" s="459"/>
      <c r="X14" s="460"/>
      <c r="Y14" s="460"/>
      <c r="Z14" s="460"/>
      <c r="AA14" s="460"/>
      <c r="AB14" s="449"/>
      <c r="AC14" s="556">
        <v>13.1</v>
      </c>
      <c r="AD14" s="557"/>
      <c r="AE14" s="557"/>
      <c r="AF14" s="557"/>
      <c r="AG14" s="558"/>
      <c r="AH14" s="556">
        <v>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27.8</v>
      </c>
      <c r="CU14" s="568"/>
      <c r="CV14" s="568"/>
      <c r="CW14" s="568"/>
      <c r="CX14" s="568"/>
      <c r="CY14" s="568"/>
      <c r="CZ14" s="568"/>
      <c r="DA14" s="569"/>
      <c r="DB14" s="567">
        <v>40.6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728</v>
      </c>
      <c r="S15" s="554"/>
      <c r="T15" s="554"/>
      <c r="U15" s="554"/>
      <c r="V15" s="555"/>
      <c r="W15" s="485" t="s">
        <v>145</v>
      </c>
      <c r="X15" s="486"/>
      <c r="Y15" s="486"/>
      <c r="Z15" s="486"/>
      <c r="AA15" s="486"/>
      <c r="AB15" s="476"/>
      <c r="AC15" s="520">
        <v>81</v>
      </c>
      <c r="AD15" s="521"/>
      <c r="AE15" s="521"/>
      <c r="AF15" s="521"/>
      <c r="AG15" s="563"/>
      <c r="AH15" s="520">
        <v>134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141415</v>
      </c>
      <c r="BO15" s="433"/>
      <c r="BP15" s="433"/>
      <c r="BQ15" s="433"/>
      <c r="BR15" s="433"/>
      <c r="BS15" s="433"/>
      <c r="BT15" s="433"/>
      <c r="BU15" s="434"/>
      <c r="BV15" s="432">
        <v>137471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19.2</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1360038</v>
      </c>
      <c r="BO16" s="470"/>
      <c r="BP16" s="470"/>
      <c r="BQ16" s="470"/>
      <c r="BR16" s="470"/>
      <c r="BS16" s="470"/>
      <c r="BT16" s="470"/>
      <c r="BU16" s="471"/>
      <c r="BV16" s="469">
        <v>1235361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285</v>
      </c>
      <c r="AD17" s="521"/>
      <c r="AE17" s="521"/>
      <c r="AF17" s="521"/>
      <c r="AG17" s="563"/>
      <c r="AH17" s="520">
        <v>304</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166104</v>
      </c>
      <c r="BO17" s="470"/>
      <c r="BP17" s="470"/>
      <c r="BQ17" s="470"/>
      <c r="BR17" s="470"/>
      <c r="BS17" s="470"/>
      <c r="BT17" s="470"/>
      <c r="BU17" s="471"/>
      <c r="BV17" s="469">
        <v>161997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275.63</v>
      </c>
      <c r="M18" s="585"/>
      <c r="N18" s="585"/>
      <c r="O18" s="585"/>
      <c r="P18" s="585"/>
      <c r="Q18" s="585"/>
      <c r="R18" s="586"/>
      <c r="S18" s="586"/>
      <c r="T18" s="586"/>
      <c r="U18" s="586"/>
      <c r="V18" s="587"/>
      <c r="W18" s="487"/>
      <c r="X18" s="488"/>
      <c r="Y18" s="488"/>
      <c r="Z18" s="488"/>
      <c r="AA18" s="488"/>
      <c r="AB18" s="479"/>
      <c r="AC18" s="588">
        <v>67.7</v>
      </c>
      <c r="AD18" s="589"/>
      <c r="AE18" s="589"/>
      <c r="AF18" s="589"/>
      <c r="AG18" s="590"/>
      <c r="AH18" s="588">
        <v>61.8</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1341429</v>
      </c>
      <c r="BO18" s="470"/>
      <c r="BP18" s="470"/>
      <c r="BQ18" s="470"/>
      <c r="BR18" s="470"/>
      <c r="BS18" s="470"/>
      <c r="BT18" s="470"/>
      <c r="BU18" s="471"/>
      <c r="BV18" s="469">
        <v>1215987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1736441</v>
      </c>
      <c r="BO19" s="470"/>
      <c r="BP19" s="470"/>
      <c r="BQ19" s="470"/>
      <c r="BR19" s="470"/>
      <c r="BS19" s="470"/>
      <c r="BT19" s="470"/>
      <c r="BU19" s="471"/>
      <c r="BV19" s="469">
        <v>1653292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3011282</v>
      </c>
      <c r="BO23" s="470"/>
      <c r="BP23" s="470"/>
      <c r="BQ23" s="470"/>
      <c r="BR23" s="470"/>
      <c r="BS23" s="470"/>
      <c r="BT23" s="470"/>
      <c r="BU23" s="471"/>
      <c r="BV23" s="469">
        <v>3216962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5780</v>
      </c>
      <c r="R24" s="521"/>
      <c r="S24" s="521"/>
      <c r="T24" s="521"/>
      <c r="U24" s="521"/>
      <c r="V24" s="563"/>
      <c r="W24" s="622"/>
      <c r="X24" s="610"/>
      <c r="Y24" s="611"/>
      <c r="Z24" s="519" t="s">
        <v>168</v>
      </c>
      <c r="AA24" s="499"/>
      <c r="AB24" s="499"/>
      <c r="AC24" s="499"/>
      <c r="AD24" s="499"/>
      <c r="AE24" s="499"/>
      <c r="AF24" s="499"/>
      <c r="AG24" s="500"/>
      <c r="AH24" s="520">
        <v>38</v>
      </c>
      <c r="AI24" s="521"/>
      <c r="AJ24" s="521"/>
      <c r="AK24" s="521"/>
      <c r="AL24" s="563"/>
      <c r="AM24" s="520">
        <v>108376</v>
      </c>
      <c r="AN24" s="521"/>
      <c r="AO24" s="521"/>
      <c r="AP24" s="521"/>
      <c r="AQ24" s="521"/>
      <c r="AR24" s="563"/>
      <c r="AS24" s="520">
        <v>2852</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2689282</v>
      </c>
      <c r="BO24" s="470"/>
      <c r="BP24" s="470"/>
      <c r="BQ24" s="470"/>
      <c r="BR24" s="470"/>
      <c r="BS24" s="470"/>
      <c r="BT24" s="470"/>
      <c r="BU24" s="471"/>
      <c r="BV24" s="469">
        <v>2865289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4930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136</v>
      </c>
      <c r="AN25" s="521"/>
      <c r="AO25" s="521"/>
      <c r="AP25" s="521"/>
      <c r="AQ25" s="521"/>
      <c r="AR25" s="563"/>
      <c r="AS25" s="520" t="s">
        <v>128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t="s">
        <v>128</v>
      </c>
      <c r="BO25" s="433"/>
      <c r="BP25" s="433"/>
      <c r="BQ25" s="433"/>
      <c r="BR25" s="433"/>
      <c r="BS25" s="433"/>
      <c r="BT25" s="433"/>
      <c r="BU25" s="434"/>
      <c r="BV25" s="432" t="s">
        <v>128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4680</v>
      </c>
      <c r="R26" s="521"/>
      <c r="S26" s="521"/>
      <c r="T26" s="521"/>
      <c r="U26" s="521"/>
      <c r="V26" s="563"/>
      <c r="W26" s="622"/>
      <c r="X26" s="610"/>
      <c r="Y26" s="611"/>
      <c r="Z26" s="519" t="s">
        <v>174</v>
      </c>
      <c r="AA26" s="632"/>
      <c r="AB26" s="632"/>
      <c r="AC26" s="632"/>
      <c r="AD26" s="632"/>
      <c r="AE26" s="632"/>
      <c r="AF26" s="632"/>
      <c r="AG26" s="633"/>
      <c r="AH26" s="520">
        <v>4</v>
      </c>
      <c r="AI26" s="521"/>
      <c r="AJ26" s="521"/>
      <c r="AK26" s="521"/>
      <c r="AL26" s="563"/>
      <c r="AM26" s="520">
        <v>11564</v>
      </c>
      <c r="AN26" s="521"/>
      <c r="AO26" s="521"/>
      <c r="AP26" s="521"/>
      <c r="AQ26" s="521"/>
      <c r="AR26" s="563"/>
      <c r="AS26" s="520">
        <v>2891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1910</v>
      </c>
      <c r="R27" s="521"/>
      <c r="S27" s="521"/>
      <c r="T27" s="521"/>
      <c r="U27" s="521"/>
      <c r="V27" s="563"/>
      <c r="W27" s="622"/>
      <c r="X27" s="610"/>
      <c r="Y27" s="611"/>
      <c r="Z27" s="519" t="s">
        <v>177</v>
      </c>
      <c r="AA27" s="499"/>
      <c r="AB27" s="499"/>
      <c r="AC27" s="499"/>
      <c r="AD27" s="499"/>
      <c r="AE27" s="499"/>
      <c r="AF27" s="499"/>
      <c r="AG27" s="500"/>
      <c r="AH27" s="520">
        <v>23</v>
      </c>
      <c r="AI27" s="521"/>
      <c r="AJ27" s="521"/>
      <c r="AK27" s="521"/>
      <c r="AL27" s="563"/>
      <c r="AM27" s="520">
        <v>66781</v>
      </c>
      <c r="AN27" s="521"/>
      <c r="AO27" s="521"/>
      <c r="AP27" s="521"/>
      <c r="AQ27" s="521"/>
      <c r="AR27" s="563"/>
      <c r="AS27" s="520">
        <v>2904</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1420</v>
      </c>
      <c r="R28" s="521"/>
      <c r="S28" s="521"/>
      <c r="T28" s="521"/>
      <c r="U28" s="521"/>
      <c r="V28" s="563"/>
      <c r="W28" s="622"/>
      <c r="X28" s="610"/>
      <c r="Y28" s="611"/>
      <c r="Z28" s="519" t="s">
        <v>180</v>
      </c>
      <c r="AA28" s="499"/>
      <c r="AB28" s="499"/>
      <c r="AC28" s="499"/>
      <c r="AD28" s="499"/>
      <c r="AE28" s="499"/>
      <c r="AF28" s="499"/>
      <c r="AG28" s="500"/>
      <c r="AH28" s="520" t="s">
        <v>136</v>
      </c>
      <c r="AI28" s="521"/>
      <c r="AJ28" s="521"/>
      <c r="AK28" s="521"/>
      <c r="AL28" s="563"/>
      <c r="AM28" s="520" t="s">
        <v>136</v>
      </c>
      <c r="AN28" s="521"/>
      <c r="AO28" s="521"/>
      <c r="AP28" s="521"/>
      <c r="AQ28" s="521"/>
      <c r="AR28" s="563"/>
      <c r="AS28" s="520" t="s">
        <v>181</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258002</v>
      </c>
      <c r="BO28" s="433"/>
      <c r="BP28" s="433"/>
      <c r="BQ28" s="433"/>
      <c r="BR28" s="433"/>
      <c r="BS28" s="433"/>
      <c r="BT28" s="433"/>
      <c r="BU28" s="434"/>
      <c r="BV28" s="432">
        <v>209978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4</v>
      </c>
      <c r="M29" s="521"/>
      <c r="N29" s="521"/>
      <c r="O29" s="521"/>
      <c r="P29" s="563"/>
      <c r="Q29" s="520">
        <v>1230</v>
      </c>
      <c r="R29" s="521"/>
      <c r="S29" s="521"/>
      <c r="T29" s="521"/>
      <c r="U29" s="521"/>
      <c r="V29" s="563"/>
      <c r="W29" s="623"/>
      <c r="X29" s="624"/>
      <c r="Y29" s="625"/>
      <c r="Z29" s="519" t="s">
        <v>184</v>
      </c>
      <c r="AA29" s="499"/>
      <c r="AB29" s="499"/>
      <c r="AC29" s="499"/>
      <c r="AD29" s="499"/>
      <c r="AE29" s="499"/>
      <c r="AF29" s="499"/>
      <c r="AG29" s="500"/>
      <c r="AH29" s="520">
        <v>61</v>
      </c>
      <c r="AI29" s="521"/>
      <c r="AJ29" s="521"/>
      <c r="AK29" s="521"/>
      <c r="AL29" s="563"/>
      <c r="AM29" s="520">
        <v>175157</v>
      </c>
      <c r="AN29" s="521"/>
      <c r="AO29" s="521"/>
      <c r="AP29" s="521"/>
      <c r="AQ29" s="521"/>
      <c r="AR29" s="563"/>
      <c r="AS29" s="520">
        <v>2871</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18377</v>
      </c>
      <c r="BO29" s="470"/>
      <c r="BP29" s="470"/>
      <c r="BQ29" s="470"/>
      <c r="BR29" s="470"/>
      <c r="BS29" s="470"/>
      <c r="BT29" s="470"/>
      <c r="BU29" s="471"/>
      <c r="BV29" s="469">
        <v>17953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308995</v>
      </c>
      <c r="BO30" s="646"/>
      <c r="BP30" s="646"/>
      <c r="BQ30" s="646"/>
      <c r="BR30" s="646"/>
      <c r="BS30" s="646"/>
      <c r="BT30" s="646"/>
      <c r="BU30" s="647"/>
      <c r="BV30" s="645">
        <v>328037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上川北部消防事務組合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上川教育センター事務組合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名寄地区衛生施設事務組合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q1d5b7mXHXu4ekRvzGjdkwnHz6KW4E2S49+Vw7mxBRzM/yHHa7qeGl/sTRrx7EOGORnDxLm5W5hDyg6KPqpOQ==" saltValue="J/bC8NHA33faj8JYE5v2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4.54</v>
      </c>
      <c r="G34" s="33">
        <v>6.06</v>
      </c>
      <c r="H34" s="33">
        <v>6.63</v>
      </c>
      <c r="I34" s="33">
        <v>6.78</v>
      </c>
      <c r="J34" s="34">
        <v>6.78</v>
      </c>
      <c r="K34" s="22"/>
      <c r="L34" s="22"/>
      <c r="M34" s="22"/>
      <c r="N34" s="22"/>
      <c r="O34" s="22"/>
      <c r="P34" s="22"/>
    </row>
    <row r="35" spans="1:16" ht="39" customHeight="1" x14ac:dyDescent="0.15">
      <c r="A35" s="22"/>
      <c r="B35" s="35"/>
      <c r="C35" s="1244" t="s">
        <v>564</v>
      </c>
      <c r="D35" s="1245"/>
      <c r="E35" s="1246"/>
      <c r="F35" s="36">
        <v>0.41</v>
      </c>
      <c r="G35" s="37">
        <v>0.56999999999999995</v>
      </c>
      <c r="H35" s="37">
        <v>0.33</v>
      </c>
      <c r="I35" s="37">
        <v>0.51</v>
      </c>
      <c r="J35" s="38">
        <v>0.64</v>
      </c>
      <c r="K35" s="22"/>
      <c r="L35" s="22"/>
      <c r="M35" s="22"/>
      <c r="N35" s="22"/>
      <c r="O35" s="22"/>
      <c r="P35" s="22"/>
    </row>
    <row r="36" spans="1:16" ht="39" customHeight="1" x14ac:dyDescent="0.15">
      <c r="A36" s="22"/>
      <c r="B36" s="35"/>
      <c r="C36" s="1244" t="s">
        <v>565</v>
      </c>
      <c r="D36" s="1245"/>
      <c r="E36" s="1246"/>
      <c r="F36" s="36">
        <v>0.06</v>
      </c>
      <c r="G36" s="37">
        <v>0.18</v>
      </c>
      <c r="H36" s="37">
        <v>0.19</v>
      </c>
      <c r="I36" s="37">
        <v>0.1</v>
      </c>
      <c r="J36" s="38">
        <v>0.23</v>
      </c>
      <c r="K36" s="22"/>
      <c r="L36" s="22"/>
      <c r="M36" s="22"/>
      <c r="N36" s="22"/>
      <c r="O36" s="22"/>
      <c r="P36" s="22"/>
    </row>
    <row r="37" spans="1:16" ht="39" customHeight="1" x14ac:dyDescent="0.15">
      <c r="A37" s="22"/>
      <c r="B37" s="35"/>
      <c r="C37" s="1244" t="s">
        <v>566</v>
      </c>
      <c r="D37" s="1245"/>
      <c r="E37" s="1246"/>
      <c r="F37" s="36">
        <v>0.09</v>
      </c>
      <c r="G37" s="37">
        <v>0.06</v>
      </c>
      <c r="H37" s="37">
        <v>0.12</v>
      </c>
      <c r="I37" s="37">
        <v>0.08</v>
      </c>
      <c r="J37" s="38">
        <v>0.15</v>
      </c>
      <c r="K37" s="22"/>
      <c r="L37" s="22"/>
      <c r="M37" s="22"/>
      <c r="N37" s="22"/>
      <c r="O37" s="22"/>
      <c r="P37" s="22"/>
    </row>
    <row r="38" spans="1:16" ht="39" customHeight="1" x14ac:dyDescent="0.15">
      <c r="A38" s="22"/>
      <c r="B38" s="35"/>
      <c r="C38" s="1244" t="s">
        <v>567</v>
      </c>
      <c r="D38" s="1245"/>
      <c r="E38" s="1246"/>
      <c r="F38" s="36">
        <v>1.26</v>
      </c>
      <c r="G38" s="37">
        <v>1.9</v>
      </c>
      <c r="H38" s="37">
        <v>0.84</v>
      </c>
      <c r="I38" s="37">
        <v>0.62</v>
      </c>
      <c r="J38" s="38">
        <v>0.15</v>
      </c>
      <c r="K38" s="22"/>
      <c r="L38" s="22"/>
      <c r="M38" s="22"/>
      <c r="N38" s="22"/>
      <c r="O38" s="22"/>
      <c r="P38" s="22"/>
    </row>
    <row r="39" spans="1:16" ht="39" customHeight="1" x14ac:dyDescent="0.15">
      <c r="A39" s="22"/>
      <c r="B39" s="35"/>
      <c r="C39" s="1244" t="s">
        <v>568</v>
      </c>
      <c r="D39" s="1245"/>
      <c r="E39" s="1246"/>
      <c r="F39" s="36">
        <v>0.02</v>
      </c>
      <c r="G39" s="37">
        <v>0.13</v>
      </c>
      <c r="H39" s="37">
        <v>0.08</v>
      </c>
      <c r="I39" s="37">
        <v>7.0000000000000007E-2</v>
      </c>
      <c r="J39" s="38">
        <v>0.05</v>
      </c>
      <c r="K39" s="22"/>
      <c r="L39" s="22"/>
      <c r="M39" s="22"/>
      <c r="N39" s="22"/>
      <c r="O39" s="22"/>
      <c r="P39" s="22"/>
    </row>
    <row r="40" spans="1:16" ht="39" customHeight="1" x14ac:dyDescent="0.15">
      <c r="A40" s="22"/>
      <c r="B40" s="35"/>
      <c r="C40" s="1244" t="s">
        <v>569</v>
      </c>
      <c r="D40" s="1245"/>
      <c r="E40" s="1246"/>
      <c r="F40" s="36">
        <v>0.25</v>
      </c>
      <c r="G40" s="37">
        <v>0.26</v>
      </c>
      <c r="H40" s="37">
        <v>0.03</v>
      </c>
      <c r="I40" s="37">
        <v>0.02</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571</v>
      </c>
      <c r="D43" s="1248"/>
      <c r="E43" s="1249"/>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ePo/ZvW5nRJrwh8B6QsYxTqjatYOzm98uScS7xDPbUgwnI4ARIIAbpr2q109e0I2cb36UjPKmAgeJxUtSc3iA==" saltValue="Zqwh7VNXg8ZiJC/ioKP5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2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175</v>
      </c>
      <c r="L45" s="60">
        <v>193</v>
      </c>
      <c r="M45" s="60">
        <v>204</v>
      </c>
      <c r="N45" s="60">
        <v>236</v>
      </c>
      <c r="O45" s="61">
        <v>320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14</v>
      </c>
      <c r="F48" s="1260"/>
      <c r="G48" s="1260"/>
      <c r="H48" s="1260"/>
      <c r="I48" s="1260"/>
      <c r="J48" s="1261"/>
      <c r="K48" s="63">
        <v>24</v>
      </c>
      <c r="L48" s="64">
        <v>25</v>
      </c>
      <c r="M48" s="64">
        <v>25</v>
      </c>
      <c r="N48" s="64">
        <v>25</v>
      </c>
      <c r="O48" s="65">
        <v>25</v>
      </c>
      <c r="P48" s="48"/>
      <c r="Q48" s="48"/>
      <c r="R48" s="48"/>
      <c r="S48" s="48"/>
      <c r="T48" s="48"/>
      <c r="U48" s="48"/>
    </row>
    <row r="49" spans="1:21" ht="30.75" customHeight="1" x14ac:dyDescent="0.15">
      <c r="A49" s="48"/>
      <c r="B49" s="1254"/>
      <c r="C49" s="1255"/>
      <c r="D49" s="62"/>
      <c r="E49" s="1260" t="s">
        <v>15</v>
      </c>
      <c r="F49" s="1260"/>
      <c r="G49" s="1260"/>
      <c r="H49" s="1260"/>
      <c r="I49" s="1260"/>
      <c r="J49" s="1261"/>
      <c r="K49" s="63">
        <v>7</v>
      </c>
      <c r="L49" s="64">
        <v>5</v>
      </c>
      <c r="M49" s="64">
        <v>0</v>
      </c>
      <c r="N49" s="64">
        <v>0</v>
      </c>
      <c r="O49" s="65" t="s">
        <v>512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512</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172</v>
      </c>
      <c r="L52" s="64">
        <v>165</v>
      </c>
      <c r="M52" s="64">
        <v>171</v>
      </c>
      <c r="N52" s="64">
        <v>187</v>
      </c>
      <c r="O52" s="65">
        <v>268</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34</v>
      </c>
      <c r="L53" s="69">
        <v>58</v>
      </c>
      <c r="M53" s="69">
        <v>58</v>
      </c>
      <c r="N53" s="69">
        <v>74</v>
      </c>
      <c r="O53" s="70">
        <v>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582</v>
      </c>
      <c r="L57" s="84" t="s">
        <v>582</v>
      </c>
      <c r="M57" s="84" t="s">
        <v>582</v>
      </c>
      <c r="N57" s="84" t="s">
        <v>582</v>
      </c>
      <c r="O57" s="85" t="s">
        <v>582</v>
      </c>
    </row>
    <row r="58" spans="1:21" ht="31.5" customHeight="1" thickBot="1" x14ac:dyDescent="0.2">
      <c r="B58" s="1270"/>
      <c r="C58" s="1271"/>
      <c r="D58" s="1275" t="s">
        <v>26</v>
      </c>
      <c r="E58" s="1276"/>
      <c r="F58" s="1276"/>
      <c r="G58" s="1276"/>
      <c r="H58" s="1276"/>
      <c r="I58" s="1276"/>
      <c r="J58" s="1277"/>
      <c r="K58" s="86" t="s">
        <v>582</v>
      </c>
      <c r="L58" s="87" t="s">
        <v>582</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KDvSe/XMUQzn5GSdDfsHhJ9JWMH4P18xna7KOpQvSUndYBJ9BDI+WiA9yCQOe78mCyeXImi7NGjfp6CRtF/Q==" saltValue="hL3DmXuTroXjPdKj6HIf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C31"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78" t="s">
        <v>29</v>
      </c>
      <c r="C41" s="1279"/>
      <c r="D41" s="102"/>
      <c r="E41" s="1284" t="s">
        <v>30</v>
      </c>
      <c r="F41" s="1284"/>
      <c r="G41" s="1284"/>
      <c r="H41" s="1285"/>
      <c r="I41" s="103">
        <v>3179</v>
      </c>
      <c r="J41" s="104">
        <v>3203</v>
      </c>
      <c r="K41" s="104">
        <v>3296</v>
      </c>
      <c r="L41" s="104">
        <v>3217</v>
      </c>
      <c r="M41" s="105">
        <v>3011</v>
      </c>
    </row>
    <row r="42" spans="2:13" ht="27.75" customHeight="1" x14ac:dyDescent="0.15">
      <c r="B42" s="1280"/>
      <c r="C42" s="1281"/>
      <c r="D42" s="106"/>
      <c r="E42" s="1286" t="s">
        <v>31</v>
      </c>
      <c r="F42" s="1286"/>
      <c r="G42" s="1286"/>
      <c r="H42" s="1287"/>
      <c r="I42" s="107" t="s">
        <v>512</v>
      </c>
      <c r="J42" s="108" t="s">
        <v>512</v>
      </c>
      <c r="K42" s="108" t="s">
        <v>512</v>
      </c>
      <c r="L42" s="108" t="s">
        <v>512</v>
      </c>
      <c r="M42" s="109" t="s">
        <v>512</v>
      </c>
    </row>
    <row r="43" spans="2:13" ht="27.75" customHeight="1" x14ac:dyDescent="0.15">
      <c r="B43" s="1280"/>
      <c r="C43" s="1281"/>
      <c r="D43" s="106"/>
      <c r="E43" s="1286" t="s">
        <v>32</v>
      </c>
      <c r="F43" s="1286"/>
      <c r="G43" s="1286"/>
      <c r="H43" s="1287"/>
      <c r="I43" s="107">
        <v>270</v>
      </c>
      <c r="J43" s="108">
        <v>271</v>
      </c>
      <c r="K43" s="108">
        <v>253</v>
      </c>
      <c r="L43" s="108">
        <v>234</v>
      </c>
      <c r="M43" s="109">
        <v>210</v>
      </c>
    </row>
    <row r="44" spans="2:13" ht="27.75" customHeight="1" x14ac:dyDescent="0.15">
      <c r="B44" s="1280"/>
      <c r="C44" s="1281"/>
      <c r="D44" s="106"/>
      <c r="E44" s="1286" t="s">
        <v>33</v>
      </c>
      <c r="F44" s="1286"/>
      <c r="G44" s="1286"/>
      <c r="H44" s="1287"/>
      <c r="I44" s="107" t="s">
        <v>512</v>
      </c>
      <c r="J44" s="108" t="s">
        <v>512</v>
      </c>
      <c r="K44" s="108" t="s">
        <v>512</v>
      </c>
      <c r="L44" s="108" t="s">
        <v>512</v>
      </c>
      <c r="M44" s="109" t="s">
        <v>512</v>
      </c>
    </row>
    <row r="45" spans="2:13" ht="27.75" customHeight="1" x14ac:dyDescent="0.15">
      <c r="B45" s="1280"/>
      <c r="C45" s="1281"/>
      <c r="D45" s="106"/>
      <c r="E45" s="1286" t="s">
        <v>34</v>
      </c>
      <c r="F45" s="1286"/>
      <c r="G45" s="1286"/>
      <c r="H45" s="1287"/>
      <c r="I45" s="107">
        <v>95</v>
      </c>
      <c r="J45" s="108">
        <v>30</v>
      </c>
      <c r="K45" s="108" t="s">
        <v>512</v>
      </c>
      <c r="L45" s="108" t="s">
        <v>512</v>
      </c>
      <c r="M45" s="109">
        <v>13</v>
      </c>
    </row>
    <row r="46" spans="2:13" ht="27.75" customHeight="1" x14ac:dyDescent="0.15">
      <c r="B46" s="1280"/>
      <c r="C46" s="1281"/>
      <c r="D46" s="110"/>
      <c r="E46" s="1286" t="s">
        <v>35</v>
      </c>
      <c r="F46" s="1286"/>
      <c r="G46" s="1286"/>
      <c r="H46" s="1287"/>
      <c r="I46" s="107" t="s">
        <v>512</v>
      </c>
      <c r="J46" s="108" t="s">
        <v>512</v>
      </c>
      <c r="K46" s="108" t="s">
        <v>512</v>
      </c>
      <c r="L46" s="108" t="s">
        <v>512</v>
      </c>
      <c r="M46" s="109" t="s">
        <v>512</v>
      </c>
    </row>
    <row r="47" spans="2:13" ht="27.75" customHeight="1" x14ac:dyDescent="0.15">
      <c r="B47" s="1280"/>
      <c r="C47" s="1281"/>
      <c r="D47" s="111"/>
      <c r="E47" s="1288" t="s">
        <v>36</v>
      </c>
      <c r="F47" s="1289"/>
      <c r="G47" s="1289"/>
      <c r="H47" s="1290"/>
      <c r="I47" s="107" t="s">
        <v>512</v>
      </c>
      <c r="J47" s="108" t="s">
        <v>512</v>
      </c>
      <c r="K47" s="108" t="s">
        <v>512</v>
      </c>
      <c r="L47" s="108" t="s">
        <v>512</v>
      </c>
      <c r="M47" s="109" t="s">
        <v>512</v>
      </c>
    </row>
    <row r="48" spans="2:13" ht="27.75" customHeight="1" x14ac:dyDescent="0.15">
      <c r="B48" s="1280"/>
      <c r="C48" s="1281"/>
      <c r="D48" s="106"/>
      <c r="E48" s="1286" t="s">
        <v>37</v>
      </c>
      <c r="F48" s="1286"/>
      <c r="G48" s="1286"/>
      <c r="H48" s="1287"/>
      <c r="I48" s="107" t="s">
        <v>512</v>
      </c>
      <c r="J48" s="108" t="s">
        <v>512</v>
      </c>
      <c r="K48" s="108" t="s">
        <v>512</v>
      </c>
      <c r="L48" s="108" t="s">
        <v>512</v>
      </c>
      <c r="M48" s="109" t="s">
        <v>512</v>
      </c>
    </row>
    <row r="49" spans="2:13" ht="27.75" customHeight="1" x14ac:dyDescent="0.15">
      <c r="B49" s="1282"/>
      <c r="C49" s="1283"/>
      <c r="D49" s="106"/>
      <c r="E49" s="1286" t="s">
        <v>38</v>
      </c>
      <c r="F49" s="1286"/>
      <c r="G49" s="1286"/>
      <c r="H49" s="1287"/>
      <c r="I49" s="107" t="s">
        <v>512</v>
      </c>
      <c r="J49" s="108" t="s">
        <v>512</v>
      </c>
      <c r="K49" s="108" t="s">
        <v>512</v>
      </c>
      <c r="L49" s="108" t="s">
        <v>512</v>
      </c>
      <c r="M49" s="109" t="s">
        <v>512</v>
      </c>
    </row>
    <row r="50" spans="2:13" ht="27.75" customHeight="1" x14ac:dyDescent="0.15">
      <c r="B50" s="1291" t="s">
        <v>39</v>
      </c>
      <c r="C50" s="1292"/>
      <c r="D50" s="112"/>
      <c r="E50" s="1286" t="s">
        <v>40</v>
      </c>
      <c r="F50" s="1286"/>
      <c r="G50" s="1286"/>
      <c r="H50" s="1287"/>
      <c r="I50" s="107">
        <v>1176</v>
      </c>
      <c r="J50" s="108">
        <v>980</v>
      </c>
      <c r="K50" s="108">
        <v>764</v>
      </c>
      <c r="L50" s="108">
        <v>606</v>
      </c>
      <c r="M50" s="109">
        <v>636</v>
      </c>
    </row>
    <row r="51" spans="2:13" ht="27.75" customHeight="1" x14ac:dyDescent="0.15">
      <c r="B51" s="1280"/>
      <c r="C51" s="1281"/>
      <c r="D51" s="106"/>
      <c r="E51" s="1286" t="s">
        <v>41</v>
      </c>
      <c r="F51" s="1286"/>
      <c r="G51" s="1286"/>
      <c r="H51" s="1287"/>
      <c r="I51" s="107">
        <v>273</v>
      </c>
      <c r="J51" s="108">
        <v>253</v>
      </c>
      <c r="K51" s="108">
        <v>249</v>
      </c>
      <c r="L51" s="108">
        <v>168</v>
      </c>
      <c r="M51" s="109">
        <v>182</v>
      </c>
    </row>
    <row r="52" spans="2:13" ht="27.75" customHeight="1" x14ac:dyDescent="0.15">
      <c r="B52" s="1282"/>
      <c r="C52" s="1283"/>
      <c r="D52" s="106"/>
      <c r="E52" s="1286" t="s">
        <v>42</v>
      </c>
      <c r="F52" s="1286"/>
      <c r="G52" s="1286"/>
      <c r="H52" s="1287"/>
      <c r="I52" s="107">
        <v>2204</v>
      </c>
      <c r="J52" s="108">
        <v>2204</v>
      </c>
      <c r="K52" s="108">
        <v>2244</v>
      </c>
      <c r="L52" s="108">
        <v>2222</v>
      </c>
      <c r="M52" s="109">
        <v>2091</v>
      </c>
    </row>
    <row r="53" spans="2:13" ht="27.75" customHeight="1" thickBot="1" x14ac:dyDescent="0.2">
      <c r="B53" s="1293" t="s">
        <v>43</v>
      </c>
      <c r="C53" s="1294"/>
      <c r="D53" s="113"/>
      <c r="E53" s="1295" t="s">
        <v>44</v>
      </c>
      <c r="F53" s="1295"/>
      <c r="G53" s="1295"/>
      <c r="H53" s="1296"/>
      <c r="I53" s="114">
        <v>-110</v>
      </c>
      <c r="J53" s="115">
        <v>67</v>
      </c>
      <c r="K53" s="115">
        <v>293</v>
      </c>
      <c r="L53" s="115">
        <v>455</v>
      </c>
      <c r="M53" s="116">
        <v>326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HRkahb76A585xJiobSF3peikvpbDU5TK1B1IMtcknW6X5zk+wiGFYRvR0IIQSg2Mtwfg0KumpNTdMK5AhGEE9w==" saltValue="KgdULWbVtPGmpIzfEQE5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31"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47</v>
      </c>
      <c r="D55" s="1305"/>
      <c r="E55" s="1306"/>
      <c r="F55" s="128">
        <v>286</v>
      </c>
      <c r="G55" s="128">
        <v>210</v>
      </c>
      <c r="H55" s="129">
        <v>258</v>
      </c>
    </row>
    <row r="56" spans="2:8" ht="52.5" customHeight="1" x14ac:dyDescent="0.15">
      <c r="B56" s="130"/>
      <c r="C56" s="1307" t="s">
        <v>48</v>
      </c>
      <c r="D56" s="1307"/>
      <c r="E56" s="1308"/>
      <c r="F56" s="131">
        <v>24</v>
      </c>
      <c r="G56" s="131">
        <v>18</v>
      </c>
      <c r="H56" s="132">
        <v>18</v>
      </c>
    </row>
    <row r="57" spans="2:8" ht="53.25" customHeight="1" x14ac:dyDescent="0.15">
      <c r="B57" s="130"/>
      <c r="C57" s="1309" t="s">
        <v>49</v>
      </c>
      <c r="D57" s="1309"/>
      <c r="E57" s="1310"/>
      <c r="F57" s="133">
        <v>402</v>
      </c>
      <c r="G57" s="133">
        <v>328</v>
      </c>
      <c r="H57" s="134">
        <v>309</v>
      </c>
    </row>
    <row r="58" spans="2:8" ht="45.75" customHeight="1" x14ac:dyDescent="0.15">
      <c r="B58" s="135"/>
      <c r="C58" s="1297" t="s">
        <v>583</v>
      </c>
      <c r="D58" s="1298"/>
      <c r="E58" s="1299"/>
      <c r="F58" s="136">
        <v>223</v>
      </c>
      <c r="G58" s="136">
        <v>163</v>
      </c>
      <c r="H58" s="137">
        <v>150</v>
      </c>
    </row>
    <row r="59" spans="2:8" ht="45.75" customHeight="1" x14ac:dyDescent="0.15">
      <c r="B59" s="135"/>
      <c r="C59" s="1297" t="s">
        <v>584</v>
      </c>
      <c r="D59" s="1298"/>
      <c r="E59" s="1299"/>
      <c r="F59" s="136">
        <v>64</v>
      </c>
      <c r="G59" s="136">
        <v>50</v>
      </c>
      <c r="H59" s="137">
        <v>42</v>
      </c>
    </row>
    <row r="60" spans="2:8" ht="45.75" customHeight="1" x14ac:dyDescent="0.15">
      <c r="B60" s="135"/>
      <c r="C60" s="1297" t="s">
        <v>585</v>
      </c>
      <c r="D60" s="1298"/>
      <c r="E60" s="1299"/>
      <c r="F60" s="136">
        <v>28</v>
      </c>
      <c r="G60" s="136">
        <v>23</v>
      </c>
      <c r="H60" s="137">
        <v>23</v>
      </c>
    </row>
    <row r="61" spans="2:8" ht="45.75" customHeight="1" x14ac:dyDescent="0.15">
      <c r="B61" s="135"/>
      <c r="C61" s="1297" t="s">
        <v>586</v>
      </c>
      <c r="D61" s="1298"/>
      <c r="E61" s="1299"/>
      <c r="F61" s="136">
        <v>23</v>
      </c>
      <c r="G61" s="136">
        <v>26</v>
      </c>
      <c r="H61" s="137">
        <v>23</v>
      </c>
    </row>
    <row r="62" spans="2:8" ht="45.75" customHeight="1" thickBot="1" x14ac:dyDescent="0.2">
      <c r="B62" s="138"/>
      <c r="C62" s="1300" t="s">
        <v>587</v>
      </c>
      <c r="D62" s="1301"/>
      <c r="E62" s="1302"/>
      <c r="F62" s="139">
        <v>20</v>
      </c>
      <c r="G62" s="139">
        <v>20</v>
      </c>
      <c r="H62" s="140">
        <v>20</v>
      </c>
    </row>
    <row r="63" spans="2:8" ht="52.5" customHeight="1" thickBot="1" x14ac:dyDescent="0.2">
      <c r="B63" s="141"/>
      <c r="C63" s="1303" t="s">
        <v>50</v>
      </c>
      <c r="D63" s="1303"/>
      <c r="E63" s="1304"/>
      <c r="F63" s="142">
        <v>712</v>
      </c>
      <c r="G63" s="142">
        <v>556</v>
      </c>
      <c r="H63" s="143">
        <v>585</v>
      </c>
    </row>
    <row r="64" spans="2:8" ht="15" customHeight="1" x14ac:dyDescent="0.15"/>
  </sheetData>
  <sheetProtection algorithmName="SHA-512" hashValue="cay9tCkTpj4yuTp9KCNkUkjXAtd68wiQA/nIXBaRM0anMoob/SBioPF/Sc0Pl+NsHa0pqdDBOGa6L8xMUApzcg==" saltValue="jvafcbuHQX42u4Ko1x5N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54D9-9455-49F0-A18A-AC7B757E576E}">
  <sheetPr>
    <pageSetUpPr fitToPage="1"/>
  </sheetPr>
  <dimension ref="A1:WZM160"/>
  <sheetViews>
    <sheetView showGridLines="0" topLeftCell="A46"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598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592</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591</v>
      </c>
      <c r="AO51" s="1314"/>
      <c r="AP51" s="1314"/>
      <c r="AQ51" s="1314"/>
      <c r="AR51" s="1314"/>
      <c r="AS51" s="1314"/>
      <c r="AT51" s="1314"/>
      <c r="AU51" s="1314"/>
      <c r="AV51" s="1314"/>
      <c r="AW51" s="1314"/>
      <c r="AX51" s="1314"/>
      <c r="AY51" s="1314"/>
      <c r="AZ51" s="1314"/>
      <c r="BA51" s="1314"/>
      <c r="BB51" s="1314" t="s">
        <v>589</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11">
        <v>5.6</v>
      </c>
      <c r="BY51" s="1311"/>
      <c r="BZ51" s="1311"/>
      <c r="CA51" s="1311"/>
      <c r="CB51" s="1311"/>
      <c r="CC51" s="1311"/>
      <c r="CD51" s="1311"/>
      <c r="CE51" s="1311"/>
      <c r="CF51" s="1311">
        <v>26.2</v>
      </c>
      <c r="CG51" s="1311"/>
      <c r="CH51" s="1311"/>
      <c r="CI51" s="1311"/>
      <c r="CJ51" s="1311"/>
      <c r="CK51" s="1311"/>
      <c r="CL51" s="1311"/>
      <c r="CM51" s="1311"/>
      <c r="CN51" s="1311">
        <v>40.6</v>
      </c>
      <c r="CO51" s="1311"/>
      <c r="CP51" s="1311"/>
      <c r="CQ51" s="1311"/>
      <c r="CR51" s="1311"/>
      <c r="CS51" s="1311"/>
      <c r="CT51" s="1311"/>
      <c r="CU51" s="1311"/>
      <c r="CV51" s="1311">
        <v>27.8</v>
      </c>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11">
        <v>63.9</v>
      </c>
      <c r="BY53" s="1311"/>
      <c r="BZ53" s="1311"/>
      <c r="CA53" s="1311"/>
      <c r="CB53" s="1311"/>
      <c r="CC53" s="1311"/>
      <c r="CD53" s="1311"/>
      <c r="CE53" s="1311"/>
      <c r="CF53" s="1311">
        <v>61.7</v>
      </c>
      <c r="CG53" s="1311"/>
      <c r="CH53" s="1311"/>
      <c r="CI53" s="1311"/>
      <c r="CJ53" s="1311"/>
      <c r="CK53" s="1311"/>
      <c r="CL53" s="1311"/>
      <c r="CM53" s="1311"/>
      <c r="CN53" s="1311">
        <v>62.9</v>
      </c>
      <c r="CO53" s="1311"/>
      <c r="CP53" s="1311"/>
      <c r="CQ53" s="1311"/>
      <c r="CR53" s="1311"/>
      <c r="CS53" s="1311"/>
      <c r="CT53" s="1311"/>
      <c r="CU53" s="1311"/>
      <c r="CV53" s="1311">
        <v>64.7</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590</v>
      </c>
      <c r="AO55" s="1313"/>
      <c r="AP55" s="1313"/>
      <c r="AQ55" s="1313"/>
      <c r="AR55" s="1313"/>
      <c r="AS55" s="1313"/>
      <c r="AT55" s="1313"/>
      <c r="AU55" s="1313"/>
      <c r="AV55" s="1313"/>
      <c r="AW55" s="1313"/>
      <c r="AX55" s="1313"/>
      <c r="AY55" s="1313"/>
      <c r="AZ55" s="1313"/>
      <c r="BA55" s="1313"/>
      <c r="BB55" s="1314" t="s">
        <v>589</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595</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594</v>
      </c>
    </row>
    <row r="64" spans="1:109" ht="13.5" x14ac:dyDescent="0.15">
      <c r="B64" s="389"/>
      <c r="G64" s="405"/>
      <c r="I64" s="407"/>
      <c r="J64" s="407"/>
      <c r="K64" s="407"/>
      <c r="L64" s="407"/>
      <c r="M64" s="407"/>
      <c r="N64" s="406"/>
      <c r="AM64" s="405"/>
      <c r="AN64" s="405" t="s">
        <v>593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592</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591</v>
      </c>
      <c r="AO73" s="1314"/>
      <c r="AP73" s="1314"/>
      <c r="AQ73" s="1314"/>
      <c r="AR73" s="1314"/>
      <c r="AS73" s="1314"/>
      <c r="AT73" s="1314"/>
      <c r="AU73" s="1314"/>
      <c r="AV73" s="1314"/>
      <c r="AW73" s="1314"/>
      <c r="AX73" s="1314"/>
      <c r="AY73" s="1314"/>
      <c r="AZ73" s="1314"/>
      <c r="BA73" s="1314"/>
      <c r="BB73" s="1314" t="s">
        <v>589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5.6</v>
      </c>
      <c r="BY73" s="1311"/>
      <c r="BZ73" s="1311"/>
      <c r="CA73" s="1311"/>
      <c r="CB73" s="1311"/>
      <c r="CC73" s="1311"/>
      <c r="CD73" s="1311"/>
      <c r="CE73" s="1311"/>
      <c r="CF73" s="1311">
        <v>26.2</v>
      </c>
      <c r="CG73" s="1311"/>
      <c r="CH73" s="1311"/>
      <c r="CI73" s="1311"/>
      <c r="CJ73" s="1311"/>
      <c r="CK73" s="1311"/>
      <c r="CL73" s="1311"/>
      <c r="CM73" s="1311"/>
      <c r="CN73" s="1311">
        <v>40.6</v>
      </c>
      <c r="CO73" s="1311"/>
      <c r="CP73" s="1311"/>
      <c r="CQ73" s="1311"/>
      <c r="CR73" s="1311"/>
      <c r="CS73" s="1311"/>
      <c r="CT73" s="1311"/>
      <c r="CU73" s="1311"/>
      <c r="CV73" s="1311">
        <v>27.8</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588</v>
      </c>
      <c r="BC75" s="1314"/>
      <c r="BD75" s="1314"/>
      <c r="BE75" s="1314"/>
      <c r="BF75" s="1314"/>
      <c r="BG75" s="1314"/>
      <c r="BH75" s="1314"/>
      <c r="BI75" s="1314"/>
      <c r="BJ75" s="1314"/>
      <c r="BK75" s="1314"/>
      <c r="BL75" s="1314"/>
      <c r="BM75" s="1314"/>
      <c r="BN75" s="1314"/>
      <c r="BO75" s="1314"/>
      <c r="BP75" s="1311">
        <v>2.5</v>
      </c>
      <c r="BQ75" s="1311"/>
      <c r="BR75" s="1311"/>
      <c r="BS75" s="1311"/>
      <c r="BT75" s="1311"/>
      <c r="BU75" s="1311"/>
      <c r="BV75" s="1311"/>
      <c r="BW75" s="1311"/>
      <c r="BX75" s="1311">
        <v>3.2</v>
      </c>
      <c r="BY75" s="1311"/>
      <c r="BZ75" s="1311"/>
      <c r="CA75" s="1311"/>
      <c r="CB75" s="1311"/>
      <c r="CC75" s="1311"/>
      <c r="CD75" s="1311"/>
      <c r="CE75" s="1311"/>
      <c r="CF75" s="1311">
        <v>4.2</v>
      </c>
      <c r="CG75" s="1311"/>
      <c r="CH75" s="1311"/>
      <c r="CI75" s="1311"/>
      <c r="CJ75" s="1311"/>
      <c r="CK75" s="1311"/>
      <c r="CL75" s="1311"/>
      <c r="CM75" s="1311"/>
      <c r="CN75" s="1311">
        <v>5.5</v>
      </c>
      <c r="CO75" s="1311"/>
      <c r="CP75" s="1311"/>
      <c r="CQ75" s="1311"/>
      <c r="CR75" s="1311"/>
      <c r="CS75" s="1311"/>
      <c r="CT75" s="1311"/>
      <c r="CU75" s="1311"/>
      <c r="CV75" s="1311">
        <v>6.1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590</v>
      </c>
      <c r="AO77" s="1313"/>
      <c r="AP77" s="1313"/>
      <c r="AQ77" s="1313"/>
      <c r="AR77" s="1313"/>
      <c r="AS77" s="1313"/>
      <c r="AT77" s="1313"/>
      <c r="AU77" s="1313"/>
      <c r="AV77" s="1313"/>
      <c r="AW77" s="1313"/>
      <c r="AX77" s="1313"/>
      <c r="AY77" s="1313"/>
      <c r="AZ77" s="1313"/>
      <c r="BA77" s="1313"/>
      <c r="BB77" s="1314" t="s">
        <v>589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588</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g+stmZ4JVdZAa1VPYYXPM2YcalI1ZMj38qit4JntZpK9JBhu1+UhcOql4Mg/aagAT2c48zfvO7vHVhhnxe35A==" saltValue="Us8Dw8a0PQ78L3t/RNMJ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7E0EB-E105-49AF-8E47-6A223D5DFA97}">
  <sheetPr>
    <pageSetUpPr fitToPage="1"/>
  </sheetPr>
  <dimension ref="A1:DR125"/>
  <sheetViews>
    <sheetView showGridLines="0" topLeftCell="A8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N80o90atniep9KeyoySe8WMkhXH3ybE7o0ebNl5AQP6JvQ8oYheHBHFAQA2Zikm5qJ2Mwyv+0SqP8x0vj6Zqcw==" saltValue="PIj7aXD/4jQ/f9BAfMFI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9F24-E7B4-49E7-A3ED-61E3F3F71CD5}">
  <sheetPr>
    <pageSetUpPr fitToPage="1"/>
  </sheetPr>
  <dimension ref="A1:DR131"/>
  <sheetViews>
    <sheetView showGridLines="0" topLeftCell="A71"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qtts7CJ0nX+mxdmCI2QywPyx0yx9u7v/zkmdOIpKNWgYOlaKSTaoFGjsQmhp9B3rowXo/P1750hrOLvvWhPBVQ==" saltValue="90s7rzEYC6+CRdzDzdpt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963894</v>
      </c>
      <c r="E3" s="162"/>
      <c r="F3" s="163">
        <v>310300</v>
      </c>
      <c r="G3" s="164"/>
      <c r="H3" s="165"/>
    </row>
    <row r="4" spans="1:8" x14ac:dyDescent="0.15">
      <c r="A4" s="166"/>
      <c r="B4" s="167"/>
      <c r="C4" s="168"/>
      <c r="D4" s="169">
        <v>756732</v>
      </c>
      <c r="E4" s="170"/>
      <c r="F4" s="171">
        <v>157576</v>
      </c>
      <c r="G4" s="172"/>
      <c r="H4" s="173"/>
    </row>
    <row r="5" spans="1:8" x14ac:dyDescent="0.15">
      <c r="A5" s="154" t="s">
        <v>546</v>
      </c>
      <c r="B5" s="159"/>
      <c r="C5" s="160"/>
      <c r="D5" s="161">
        <v>1228193</v>
      </c>
      <c r="E5" s="162"/>
      <c r="F5" s="163">
        <v>317319</v>
      </c>
      <c r="G5" s="164"/>
      <c r="H5" s="165"/>
    </row>
    <row r="6" spans="1:8" x14ac:dyDescent="0.15">
      <c r="A6" s="166"/>
      <c r="B6" s="167"/>
      <c r="C6" s="168"/>
      <c r="D6" s="169">
        <v>1015187</v>
      </c>
      <c r="E6" s="170"/>
      <c r="F6" s="171">
        <v>164214</v>
      </c>
      <c r="G6" s="172"/>
      <c r="H6" s="173"/>
    </row>
    <row r="7" spans="1:8" x14ac:dyDescent="0.15">
      <c r="A7" s="154" t="s">
        <v>547</v>
      </c>
      <c r="B7" s="159"/>
      <c r="C7" s="160"/>
      <c r="D7" s="161">
        <v>886168</v>
      </c>
      <c r="E7" s="162"/>
      <c r="F7" s="163">
        <v>289738</v>
      </c>
      <c r="G7" s="164"/>
      <c r="H7" s="165"/>
    </row>
    <row r="8" spans="1:8" x14ac:dyDescent="0.15">
      <c r="A8" s="166"/>
      <c r="B8" s="167"/>
      <c r="C8" s="168"/>
      <c r="D8" s="169">
        <v>409630</v>
      </c>
      <c r="E8" s="170"/>
      <c r="F8" s="171">
        <v>156238</v>
      </c>
      <c r="G8" s="172"/>
      <c r="H8" s="173"/>
    </row>
    <row r="9" spans="1:8" x14ac:dyDescent="0.15">
      <c r="A9" s="154" t="s">
        <v>548</v>
      </c>
      <c r="B9" s="159"/>
      <c r="C9" s="160"/>
      <c r="D9" s="161">
        <v>341232</v>
      </c>
      <c r="E9" s="162"/>
      <c r="F9" s="163">
        <v>316937</v>
      </c>
      <c r="G9" s="164"/>
      <c r="H9" s="165"/>
    </row>
    <row r="10" spans="1:8" x14ac:dyDescent="0.15">
      <c r="A10" s="166"/>
      <c r="B10" s="167"/>
      <c r="C10" s="168"/>
      <c r="D10" s="169">
        <v>186896</v>
      </c>
      <c r="E10" s="170"/>
      <c r="F10" s="171">
        <v>199150</v>
      </c>
      <c r="G10" s="172"/>
      <c r="H10" s="173"/>
    </row>
    <row r="11" spans="1:8" x14ac:dyDescent="0.15">
      <c r="A11" s="154" t="s">
        <v>549</v>
      </c>
      <c r="B11" s="159"/>
      <c r="C11" s="160"/>
      <c r="D11" s="161">
        <v>279677</v>
      </c>
      <c r="E11" s="162"/>
      <c r="F11" s="163">
        <v>332350</v>
      </c>
      <c r="G11" s="164"/>
      <c r="H11" s="165"/>
    </row>
    <row r="12" spans="1:8" x14ac:dyDescent="0.15">
      <c r="A12" s="166"/>
      <c r="B12" s="167"/>
      <c r="C12" s="174"/>
      <c r="D12" s="169">
        <v>141421</v>
      </c>
      <c r="E12" s="170"/>
      <c r="F12" s="171">
        <v>200453</v>
      </c>
      <c r="G12" s="172"/>
      <c r="H12" s="173"/>
    </row>
    <row r="13" spans="1:8" x14ac:dyDescent="0.15">
      <c r="A13" s="154"/>
      <c r="B13" s="159"/>
      <c r="C13" s="175"/>
      <c r="D13" s="176">
        <v>739833</v>
      </c>
      <c r="E13" s="177"/>
      <c r="F13" s="178">
        <v>313329</v>
      </c>
      <c r="G13" s="179"/>
      <c r="H13" s="165"/>
    </row>
    <row r="14" spans="1:8" x14ac:dyDescent="0.15">
      <c r="A14" s="166"/>
      <c r="B14" s="167"/>
      <c r="C14" s="168"/>
      <c r="D14" s="169">
        <v>501973</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4.54</v>
      </c>
      <c r="C19" s="180">
        <f>ROUND(VALUE(SUBSTITUTE(実質収支比率等に係る経年分析!G$48,"▲","-")),2)</f>
        <v>6.07</v>
      </c>
      <c r="D19" s="180">
        <f>ROUND(VALUE(SUBSTITUTE(実質収支比率等に係る経年分析!H$48,"▲","-")),2)</f>
        <v>6.64</v>
      </c>
      <c r="E19" s="180">
        <f>ROUND(VALUE(SUBSTITUTE(実質収支比率等に係る経年分析!I$48,"▲","-")),2)</f>
        <v>6.79</v>
      </c>
      <c r="F19" s="180">
        <f>ROUND(VALUE(SUBSTITUTE(実質収支比率等に係る経年分析!J$48,"▲","-")),2)</f>
        <v>6.79</v>
      </c>
    </row>
    <row r="20" spans="1:11" x14ac:dyDescent="0.15">
      <c r="A20" s="180" t="s">
        <v>54</v>
      </c>
      <c r="B20" s="180">
        <f>ROUND(VALUE(SUBSTITUTE(実質収支比率等に係る経年分析!F$47,"▲","-")),2)</f>
        <v>39.270000000000003</v>
      </c>
      <c r="C20" s="180">
        <f>ROUND(VALUE(SUBSTITUTE(実質収支比率等に係る経年分析!G$47,"▲","-")),2)</f>
        <v>31.5</v>
      </c>
      <c r="D20" s="180">
        <f>ROUND(VALUE(SUBSTITUTE(実質収支比率等に係る経年分析!H$47,"▲","-")),2)</f>
        <v>22.47</v>
      </c>
      <c r="E20" s="180">
        <f>ROUND(VALUE(SUBSTITUTE(実質収支比率等に係る経年分析!I$47,"▲","-")),2)</f>
        <v>16.260000000000002</v>
      </c>
      <c r="F20" s="180">
        <f>ROUND(VALUE(SUBSTITUTE(実質収支比率等に係る経年分析!J$47,"▲","-")),2)</f>
        <v>18.18</v>
      </c>
    </row>
    <row r="21" spans="1:11" x14ac:dyDescent="0.15">
      <c r="A21" s="180" t="s">
        <v>55</v>
      </c>
      <c r="B21" s="180">
        <f>IF(ISNUMBER(VALUE(SUBSTITUTE(実質収支比率等に係る経年分析!F$49,"▲","-"))),ROUND(VALUE(SUBSTITUTE(実質収支比率等に係る経年分析!F$49,"▲","-")),2),NA())</f>
        <v>-9.7200000000000006</v>
      </c>
      <c r="C21" s="180">
        <f>IF(ISNUMBER(VALUE(SUBSTITUTE(実質収支比率等に係る経年分析!G$49,"▲","-"))),ROUND(VALUE(SUBSTITUTE(実質収支比率等に係る経年分析!G$49,"▲","-")),2),NA())</f>
        <v>-9.7899999999999991</v>
      </c>
      <c r="D21" s="180">
        <f>IF(ISNUMBER(VALUE(SUBSTITUTE(実質収支比率等に係る経年分析!H$49,"▲","-"))),ROUND(VALUE(SUBSTITUTE(実質収支比率等に係る経年分析!H$49,"▲","-")),2),NA())</f>
        <v>-13.06</v>
      </c>
      <c r="E21" s="180">
        <f>IF(ISNUMBER(VALUE(SUBSTITUTE(実質収支比率等に係る経年分析!I$49,"▲","-"))),ROUND(VALUE(SUBSTITUTE(実質収支比率等に係る経年分析!I$49,"▲","-")),2),NA())</f>
        <v>-9.31</v>
      </c>
      <c r="F21" s="180">
        <f>IF(ISNUMBER(VALUE(SUBSTITUTE(実質収支比率等に係る経年分析!J$49,"▲","-"))),ROUND(VALUE(SUBSTITUTE(実質収支比率等に係る経年分析!J$49,"▲","-")),2),NA())</f>
        <v>0.61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172</v>
      </c>
      <c r="E42" s="182"/>
      <c r="F42" s="182"/>
      <c r="G42" s="182">
        <f>'実質公債費比率（分子）の構造'!L$52</f>
        <v>165</v>
      </c>
      <c r="H42" s="182"/>
      <c r="I42" s="182"/>
      <c r="J42" s="182">
        <f>'実質公債費比率（分子）の構造'!M$52</f>
        <v>171</v>
      </c>
      <c r="K42" s="182"/>
      <c r="L42" s="182"/>
      <c r="M42" s="182">
        <f>'実質公債費比率（分子）の構造'!N$52</f>
        <v>187</v>
      </c>
      <c r="N42" s="182"/>
      <c r="O42" s="182"/>
      <c r="P42" s="182">
        <f>'実質公債費比率（分子）の構造'!O$52</f>
        <v>268</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5</v>
      </c>
      <c r="F45" s="182"/>
      <c r="G45" s="182"/>
      <c r="H45" s="182">
        <f>'実質公債費比率（分子）の構造'!M$49</f>
        <v>0</v>
      </c>
      <c r="I45" s="182"/>
      <c r="J45" s="182"/>
      <c r="K45" s="182">
        <f>'実質公債費比率（分子）の構造'!N$49</f>
        <v>0</v>
      </c>
      <c r="L45" s="182"/>
      <c r="M45" s="182"/>
      <c r="N45" s="182" t="str">
        <f>'実質公債費比率（分子）の構造'!O$49</f>
        <v>-</v>
      </c>
      <c r="O45" s="182"/>
      <c r="P45" s="182"/>
    </row>
    <row r="46" spans="1:16" x14ac:dyDescent="0.15">
      <c r="A46" s="182" t="s">
        <v>66</v>
      </c>
      <c r="B46" s="182">
        <f>'実質公債費比率（分子）の構造'!K$48</f>
        <v>24</v>
      </c>
      <c r="C46" s="182"/>
      <c r="D46" s="182"/>
      <c r="E46" s="182">
        <f>'実質公債費比率（分子）の構造'!L$48</f>
        <v>25</v>
      </c>
      <c r="F46" s="182"/>
      <c r="G46" s="182"/>
      <c r="H46" s="182">
        <f>'実質公債費比率（分子）の構造'!M$48</f>
        <v>25</v>
      </c>
      <c r="I46" s="182"/>
      <c r="J46" s="182"/>
      <c r="K46" s="182">
        <f>'実質公債費比率（分子）の構造'!N$48</f>
        <v>25</v>
      </c>
      <c r="L46" s="182"/>
      <c r="M46" s="182"/>
      <c r="N46" s="182">
        <f>'実質公債費比率（分子）の構造'!O$48</f>
        <v>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175</v>
      </c>
      <c r="C49" s="182"/>
      <c r="D49" s="182"/>
      <c r="E49" s="182">
        <f>'実質公債費比率（分子）の構造'!L$45</f>
        <v>193</v>
      </c>
      <c r="F49" s="182"/>
      <c r="G49" s="182"/>
      <c r="H49" s="182">
        <f>'実質公債費比率（分子）の構造'!M$45</f>
        <v>204</v>
      </c>
      <c r="I49" s="182"/>
      <c r="J49" s="182"/>
      <c r="K49" s="182">
        <f>'実質公債費比率（分子）の構造'!N$45</f>
        <v>236</v>
      </c>
      <c r="L49" s="182"/>
      <c r="M49" s="182"/>
      <c r="N49" s="182">
        <f>'実質公債費比率（分子）の構造'!O$45</f>
        <v>320</v>
      </c>
      <c r="O49" s="182"/>
      <c r="P49" s="182"/>
    </row>
    <row r="50" spans="1:16" x14ac:dyDescent="0.15">
      <c r="A50" s="182" t="s">
        <v>70</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58</v>
      </c>
      <c r="J50" s="182" t="e">
        <f>NA()</f>
        <v>#N/A</v>
      </c>
      <c r="K50" s="182" t="e">
        <f>NA()</f>
        <v>#N/A</v>
      </c>
      <c r="L50" s="182">
        <f>IF(ISNUMBER('実質公債費比率（分子）の構造'!N$53),'実質公債費比率（分子）の構造'!N$53,NA())</f>
        <v>74</v>
      </c>
      <c r="M50" s="182" t="e">
        <f>NA()</f>
        <v>#N/A</v>
      </c>
      <c r="N50" s="182" t="e">
        <f>NA()</f>
        <v>#N/A</v>
      </c>
      <c r="O50" s="182">
        <f>IF(ISNUMBER('実質公債費比率（分子）の構造'!O$53),'実質公債費比率（分子）の構造'!O$53,NA())</f>
        <v>77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2204</v>
      </c>
      <c r="E56" s="181"/>
      <c r="F56" s="181"/>
      <c r="G56" s="181">
        <f>'将来負担比率（分子）の構造'!J$52</f>
        <v>2204</v>
      </c>
      <c r="H56" s="181"/>
      <c r="I56" s="181"/>
      <c r="J56" s="181">
        <f>'将来負担比率（分子）の構造'!K$52</f>
        <v>2244</v>
      </c>
      <c r="K56" s="181"/>
      <c r="L56" s="181"/>
      <c r="M56" s="181">
        <f>'将来負担比率（分子）の構造'!L$52</f>
        <v>2222</v>
      </c>
      <c r="N56" s="181"/>
      <c r="O56" s="181"/>
      <c r="P56" s="181">
        <f>'将来負担比率（分子）の構造'!M$52</f>
        <v>2091</v>
      </c>
    </row>
    <row r="57" spans="1:16" x14ac:dyDescent="0.15">
      <c r="A57" s="181" t="s">
        <v>41</v>
      </c>
      <c r="B57" s="181"/>
      <c r="C57" s="181"/>
      <c r="D57" s="181">
        <f>'将来負担比率（分子）の構造'!I$51</f>
        <v>273</v>
      </c>
      <c r="E57" s="181"/>
      <c r="F57" s="181"/>
      <c r="G57" s="181">
        <f>'将来負担比率（分子）の構造'!J$51</f>
        <v>253</v>
      </c>
      <c r="H57" s="181"/>
      <c r="I57" s="181"/>
      <c r="J57" s="181">
        <f>'将来負担比率（分子）の構造'!K$51</f>
        <v>249</v>
      </c>
      <c r="K57" s="181"/>
      <c r="L57" s="181"/>
      <c r="M57" s="181">
        <f>'将来負担比率（分子）の構造'!L$51</f>
        <v>168</v>
      </c>
      <c r="N57" s="181"/>
      <c r="O57" s="181"/>
      <c r="P57" s="181">
        <f>'将来負担比率（分子）の構造'!M$51</f>
        <v>182</v>
      </c>
    </row>
    <row r="58" spans="1:16" x14ac:dyDescent="0.15">
      <c r="A58" s="181" t="s">
        <v>40</v>
      </c>
      <c r="B58" s="181"/>
      <c r="C58" s="181"/>
      <c r="D58" s="181">
        <f>'将来負担比率（分子）の構造'!I$50</f>
        <v>1176</v>
      </c>
      <c r="E58" s="181"/>
      <c r="F58" s="181"/>
      <c r="G58" s="181">
        <f>'将来負担比率（分子）の構造'!J$50</f>
        <v>980</v>
      </c>
      <c r="H58" s="181"/>
      <c r="I58" s="181"/>
      <c r="J58" s="181">
        <f>'将来負担比率（分子）の構造'!K$50</f>
        <v>764</v>
      </c>
      <c r="K58" s="181"/>
      <c r="L58" s="181"/>
      <c r="M58" s="181">
        <f>'将来負担比率（分子）の構造'!L$50</f>
        <v>606</v>
      </c>
      <c r="N58" s="181"/>
      <c r="O58" s="181"/>
      <c r="P58" s="181">
        <f>'将来負担比率（分子）の構造'!M$50</f>
        <v>636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95</v>
      </c>
      <c r="C62" s="181"/>
      <c r="D62" s="181"/>
      <c r="E62" s="181">
        <f>'将来負担比率（分子）の構造'!J$45</f>
        <v>30</v>
      </c>
      <c r="F62" s="181"/>
      <c r="G62" s="181"/>
      <c r="H62" s="181" t="str">
        <f>'将来負担比率（分子）の構造'!K$45</f>
        <v>-</v>
      </c>
      <c r="I62" s="181"/>
      <c r="J62" s="181"/>
      <c r="K62" s="181" t="str">
        <f>'将来負担比率（分子）の構造'!L$45</f>
        <v>-</v>
      </c>
      <c r="L62" s="181"/>
      <c r="M62" s="181"/>
      <c r="N62" s="181">
        <f>'将来負担比率（分子）の構造'!M$45</f>
        <v>13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270</v>
      </c>
      <c r="C64" s="181"/>
      <c r="D64" s="181"/>
      <c r="E64" s="181">
        <f>'将来負担比率（分子）の構造'!J$43</f>
        <v>271</v>
      </c>
      <c r="F64" s="181"/>
      <c r="G64" s="181"/>
      <c r="H64" s="181">
        <f>'将来負担比率（分子）の構造'!K$43</f>
        <v>253</v>
      </c>
      <c r="I64" s="181"/>
      <c r="J64" s="181"/>
      <c r="K64" s="181">
        <f>'将来負担比率（分子）の構造'!L$43</f>
        <v>234</v>
      </c>
      <c r="L64" s="181"/>
      <c r="M64" s="181"/>
      <c r="N64" s="181">
        <f>'将来負担比率（分子）の構造'!M$43</f>
        <v>210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3179</v>
      </c>
      <c r="C66" s="181"/>
      <c r="D66" s="181"/>
      <c r="E66" s="181">
        <f>'将来負担比率（分子）の構造'!J$41</f>
        <v>3203</v>
      </c>
      <c r="F66" s="181"/>
      <c r="G66" s="181"/>
      <c r="H66" s="181">
        <f>'将来負担比率（分子）の構造'!K$41</f>
        <v>3296</v>
      </c>
      <c r="I66" s="181"/>
      <c r="J66" s="181"/>
      <c r="K66" s="181">
        <f>'将来負担比率（分子）の構造'!L$41</f>
        <v>3217</v>
      </c>
      <c r="L66" s="181"/>
      <c r="M66" s="181"/>
      <c r="N66" s="181">
        <f>'将来負担比率（分子）の構造'!M$41</f>
        <v>3011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67</v>
      </c>
      <c r="G67" s="181" t="e">
        <f>NA()</f>
        <v>#N/A</v>
      </c>
      <c r="H67" s="181" t="e">
        <f>NA()</f>
        <v>#N/A</v>
      </c>
      <c r="I67" s="181">
        <f>IF(ISNUMBER('将来負担比率（分子）の構造'!K$53), IF('将来負担比率（分子）の構造'!K$53 &lt; 0, 0, '将来負担比率（分子）の構造'!K$53), NA())</f>
        <v>293</v>
      </c>
      <c r="J67" s="181" t="e">
        <f>NA()</f>
        <v>#N/A</v>
      </c>
      <c r="K67" s="181" t="e">
        <f>NA()</f>
        <v>#N/A</v>
      </c>
      <c r="L67" s="181">
        <f>IF(ISNUMBER('将来負担比率（分子）の構造'!L$53), IF('将来負担比率（分子）の構造'!L$53 &lt; 0, 0, '将来負担比率（分子）の構造'!L$53), NA())</f>
        <v>455</v>
      </c>
      <c r="M67" s="181" t="e">
        <f>NA()</f>
        <v>#N/A</v>
      </c>
      <c r="N67" s="181" t="e">
        <f>NA()</f>
        <v>#N/A</v>
      </c>
      <c r="O67" s="181">
        <f>IF(ISNUMBER('将来負担比率（分子）の構造'!M$53), IF('将来負担比率（分子）の構造'!M$53 &lt; 0, 0, '将来負担比率（分子）の構造'!M$53), NA())</f>
        <v>326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286</v>
      </c>
      <c r="C72" s="185">
        <f>基金残高に係る経年分析!G55</f>
        <v>210</v>
      </c>
      <c r="D72" s="185">
        <f>基金残高に係る経年分析!H55</f>
        <v>258</v>
      </c>
    </row>
    <row r="73" spans="1:16" x14ac:dyDescent="0.15">
      <c r="A73" s="184" t="s">
        <v>77</v>
      </c>
      <c r="B73" s="185">
        <f>基金残高に係る経年分析!F56</f>
        <v>24</v>
      </c>
      <c r="C73" s="185">
        <f>基金残高に係る経年分析!G56</f>
        <v>18</v>
      </c>
      <c r="D73" s="185">
        <f>基金残高に係る経年分析!H56</f>
        <v>18</v>
      </c>
    </row>
    <row r="74" spans="1:16" x14ac:dyDescent="0.15">
      <c r="A74" s="184" t="s">
        <v>78</v>
      </c>
      <c r="B74" s="185">
        <f>基金残高に係る経年分析!F57</f>
        <v>402</v>
      </c>
      <c r="C74" s="185">
        <f>基金残高に係る経年分析!G57</f>
        <v>328</v>
      </c>
      <c r="D74" s="185">
        <f>基金残高に係る経年分析!H57</f>
        <v>309</v>
      </c>
    </row>
  </sheetData>
  <sheetProtection algorithmName="SHA-512" hashValue="vwsckYnhpuTek/j3QiBat8Q+nxzbZTpA3V9dIHdGNEicENjzURg0XkMwOoRZpRlBuxA9xBPD94x45HEhk/JhjA==" saltValue="DPWRd4TG8EkW6HgU90Gl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6" sqref="R36:Y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94774</v>
      </c>
      <c r="S5" s="675"/>
      <c r="T5" s="675"/>
      <c r="U5" s="675"/>
      <c r="V5" s="675"/>
      <c r="W5" s="675"/>
      <c r="X5" s="675"/>
      <c r="Y5" s="676"/>
      <c r="Z5" s="677">
        <v>4.3</v>
      </c>
      <c r="AA5" s="677"/>
      <c r="AB5" s="677"/>
      <c r="AC5" s="677"/>
      <c r="AD5" s="678">
        <v>94774</v>
      </c>
      <c r="AE5" s="678"/>
      <c r="AF5" s="678"/>
      <c r="AG5" s="678"/>
      <c r="AH5" s="678"/>
      <c r="AI5" s="678"/>
      <c r="AJ5" s="678"/>
      <c r="AK5" s="678"/>
      <c r="AL5" s="679">
        <v>6.7</v>
      </c>
      <c r="AM5" s="680"/>
      <c r="AN5" s="680"/>
      <c r="AO5" s="681"/>
      <c r="AP5" s="671" t="s">
        <v>225</v>
      </c>
      <c r="AQ5" s="672"/>
      <c r="AR5" s="672"/>
      <c r="AS5" s="672"/>
      <c r="AT5" s="672"/>
      <c r="AU5" s="672"/>
      <c r="AV5" s="672"/>
      <c r="AW5" s="672"/>
      <c r="AX5" s="672"/>
      <c r="AY5" s="672"/>
      <c r="AZ5" s="672"/>
      <c r="BA5" s="672"/>
      <c r="BB5" s="672"/>
      <c r="BC5" s="672"/>
      <c r="BD5" s="672"/>
      <c r="BE5" s="672"/>
      <c r="BF5" s="673"/>
      <c r="BG5" s="685">
        <v>93988</v>
      </c>
      <c r="BH5" s="686"/>
      <c r="BI5" s="686"/>
      <c r="BJ5" s="686"/>
      <c r="BK5" s="686"/>
      <c r="BL5" s="686"/>
      <c r="BM5" s="686"/>
      <c r="BN5" s="687"/>
      <c r="BO5" s="688">
        <v>99.2</v>
      </c>
      <c r="BP5" s="688"/>
      <c r="BQ5" s="688"/>
      <c r="BR5" s="688"/>
      <c r="BS5" s="689">
        <v>308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51785</v>
      </c>
      <c r="S6" s="686"/>
      <c r="T6" s="686"/>
      <c r="U6" s="686"/>
      <c r="V6" s="686"/>
      <c r="W6" s="686"/>
      <c r="X6" s="686"/>
      <c r="Y6" s="687"/>
      <c r="Z6" s="688">
        <v>2.4</v>
      </c>
      <c r="AA6" s="688"/>
      <c r="AB6" s="688"/>
      <c r="AC6" s="688"/>
      <c r="AD6" s="689">
        <v>51785</v>
      </c>
      <c r="AE6" s="689"/>
      <c r="AF6" s="689"/>
      <c r="AG6" s="689"/>
      <c r="AH6" s="689"/>
      <c r="AI6" s="689"/>
      <c r="AJ6" s="689"/>
      <c r="AK6" s="689"/>
      <c r="AL6" s="690">
        <v>3.7</v>
      </c>
      <c r="AM6" s="691"/>
      <c r="AN6" s="691"/>
      <c r="AO6" s="692"/>
      <c r="AP6" s="682" t="s">
        <v>230</v>
      </c>
      <c r="AQ6" s="683"/>
      <c r="AR6" s="683"/>
      <c r="AS6" s="683"/>
      <c r="AT6" s="683"/>
      <c r="AU6" s="683"/>
      <c r="AV6" s="683"/>
      <c r="AW6" s="683"/>
      <c r="AX6" s="683"/>
      <c r="AY6" s="683"/>
      <c r="AZ6" s="683"/>
      <c r="BA6" s="683"/>
      <c r="BB6" s="683"/>
      <c r="BC6" s="683"/>
      <c r="BD6" s="683"/>
      <c r="BE6" s="683"/>
      <c r="BF6" s="684"/>
      <c r="BG6" s="685">
        <v>93988</v>
      </c>
      <c r="BH6" s="686"/>
      <c r="BI6" s="686"/>
      <c r="BJ6" s="686"/>
      <c r="BK6" s="686"/>
      <c r="BL6" s="686"/>
      <c r="BM6" s="686"/>
      <c r="BN6" s="687"/>
      <c r="BO6" s="688">
        <v>99.2</v>
      </c>
      <c r="BP6" s="688"/>
      <c r="BQ6" s="688"/>
      <c r="BR6" s="688"/>
      <c r="BS6" s="689">
        <v>308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26625</v>
      </c>
      <c r="CS6" s="686"/>
      <c r="CT6" s="686"/>
      <c r="CU6" s="686"/>
      <c r="CV6" s="686"/>
      <c r="CW6" s="686"/>
      <c r="CX6" s="686"/>
      <c r="CY6" s="687"/>
      <c r="CZ6" s="679">
        <v>1.3</v>
      </c>
      <c r="DA6" s="680"/>
      <c r="DB6" s="680"/>
      <c r="DC6" s="699"/>
      <c r="DD6" s="694" t="s">
        <v>128</v>
      </c>
      <c r="DE6" s="686"/>
      <c r="DF6" s="686"/>
      <c r="DG6" s="686"/>
      <c r="DH6" s="686"/>
      <c r="DI6" s="686"/>
      <c r="DJ6" s="686"/>
      <c r="DK6" s="686"/>
      <c r="DL6" s="686"/>
      <c r="DM6" s="686"/>
      <c r="DN6" s="686"/>
      <c r="DO6" s="686"/>
      <c r="DP6" s="687"/>
      <c r="DQ6" s="694">
        <v>26625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91</v>
      </c>
      <c r="S7" s="686"/>
      <c r="T7" s="686"/>
      <c r="U7" s="686"/>
      <c r="V7" s="686"/>
      <c r="W7" s="686"/>
      <c r="X7" s="686"/>
      <c r="Y7" s="687"/>
      <c r="Z7" s="688">
        <v>0</v>
      </c>
      <c r="AA7" s="688"/>
      <c r="AB7" s="688"/>
      <c r="AC7" s="688"/>
      <c r="AD7" s="689">
        <v>91</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50518</v>
      </c>
      <c r="BH7" s="686"/>
      <c r="BI7" s="686"/>
      <c r="BJ7" s="686"/>
      <c r="BK7" s="686"/>
      <c r="BL7" s="686"/>
      <c r="BM7" s="686"/>
      <c r="BN7" s="687"/>
      <c r="BO7" s="688">
        <v>53.3</v>
      </c>
      <c r="BP7" s="688"/>
      <c r="BQ7" s="688"/>
      <c r="BR7" s="688"/>
      <c r="BS7" s="689">
        <v>308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350911</v>
      </c>
      <c r="CS7" s="686"/>
      <c r="CT7" s="686"/>
      <c r="CU7" s="686"/>
      <c r="CV7" s="686"/>
      <c r="CW7" s="686"/>
      <c r="CX7" s="686"/>
      <c r="CY7" s="687"/>
      <c r="CZ7" s="688">
        <v>16.7</v>
      </c>
      <c r="DA7" s="688"/>
      <c r="DB7" s="688"/>
      <c r="DC7" s="688"/>
      <c r="DD7" s="694">
        <v>18413</v>
      </c>
      <c r="DE7" s="686"/>
      <c r="DF7" s="686"/>
      <c r="DG7" s="686"/>
      <c r="DH7" s="686"/>
      <c r="DI7" s="686"/>
      <c r="DJ7" s="686"/>
      <c r="DK7" s="686"/>
      <c r="DL7" s="686"/>
      <c r="DM7" s="686"/>
      <c r="DN7" s="686"/>
      <c r="DO7" s="686"/>
      <c r="DP7" s="687"/>
      <c r="DQ7" s="694">
        <v>210607</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222</v>
      </c>
      <c r="S8" s="686"/>
      <c r="T8" s="686"/>
      <c r="U8" s="686"/>
      <c r="V8" s="686"/>
      <c r="W8" s="686"/>
      <c r="X8" s="686"/>
      <c r="Y8" s="687"/>
      <c r="Z8" s="688">
        <v>0</v>
      </c>
      <c r="AA8" s="688"/>
      <c r="AB8" s="688"/>
      <c r="AC8" s="688"/>
      <c r="AD8" s="689">
        <v>222</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1292</v>
      </c>
      <c r="BH8" s="686"/>
      <c r="BI8" s="686"/>
      <c r="BJ8" s="686"/>
      <c r="BK8" s="686"/>
      <c r="BL8" s="686"/>
      <c r="BM8" s="686"/>
      <c r="BN8" s="687"/>
      <c r="BO8" s="688">
        <v>1.4</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234736</v>
      </c>
      <c r="CS8" s="686"/>
      <c r="CT8" s="686"/>
      <c r="CU8" s="686"/>
      <c r="CV8" s="686"/>
      <c r="CW8" s="686"/>
      <c r="CX8" s="686"/>
      <c r="CY8" s="687"/>
      <c r="CZ8" s="688">
        <v>11.2</v>
      </c>
      <c r="DA8" s="688"/>
      <c r="DB8" s="688"/>
      <c r="DC8" s="688"/>
      <c r="DD8" s="694">
        <v>2310</v>
      </c>
      <c r="DE8" s="686"/>
      <c r="DF8" s="686"/>
      <c r="DG8" s="686"/>
      <c r="DH8" s="686"/>
      <c r="DI8" s="686"/>
      <c r="DJ8" s="686"/>
      <c r="DK8" s="686"/>
      <c r="DL8" s="686"/>
      <c r="DM8" s="686"/>
      <c r="DN8" s="686"/>
      <c r="DO8" s="686"/>
      <c r="DP8" s="687"/>
      <c r="DQ8" s="694">
        <v>166898</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273</v>
      </c>
      <c r="S9" s="686"/>
      <c r="T9" s="686"/>
      <c r="U9" s="686"/>
      <c r="V9" s="686"/>
      <c r="W9" s="686"/>
      <c r="X9" s="686"/>
      <c r="Y9" s="687"/>
      <c r="Z9" s="688">
        <v>0</v>
      </c>
      <c r="AA9" s="688"/>
      <c r="AB9" s="688"/>
      <c r="AC9" s="688"/>
      <c r="AD9" s="689">
        <v>273</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44571</v>
      </c>
      <c r="BH9" s="686"/>
      <c r="BI9" s="686"/>
      <c r="BJ9" s="686"/>
      <c r="BK9" s="686"/>
      <c r="BL9" s="686"/>
      <c r="BM9" s="686"/>
      <c r="BN9" s="687"/>
      <c r="BO9" s="688">
        <v>47</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248036</v>
      </c>
      <c r="CS9" s="686"/>
      <c r="CT9" s="686"/>
      <c r="CU9" s="686"/>
      <c r="CV9" s="686"/>
      <c r="CW9" s="686"/>
      <c r="CX9" s="686"/>
      <c r="CY9" s="687"/>
      <c r="CZ9" s="688">
        <v>11.8</v>
      </c>
      <c r="DA9" s="688"/>
      <c r="DB9" s="688"/>
      <c r="DC9" s="688"/>
      <c r="DD9" s="694">
        <v>1628</v>
      </c>
      <c r="DE9" s="686"/>
      <c r="DF9" s="686"/>
      <c r="DG9" s="686"/>
      <c r="DH9" s="686"/>
      <c r="DI9" s="686"/>
      <c r="DJ9" s="686"/>
      <c r="DK9" s="686"/>
      <c r="DL9" s="686"/>
      <c r="DM9" s="686"/>
      <c r="DN9" s="686"/>
      <c r="DO9" s="686"/>
      <c r="DP9" s="687"/>
      <c r="DQ9" s="694">
        <v>239644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237</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3576</v>
      </c>
      <c r="BH10" s="686"/>
      <c r="BI10" s="686"/>
      <c r="BJ10" s="686"/>
      <c r="BK10" s="686"/>
      <c r="BL10" s="686"/>
      <c r="BM10" s="686"/>
      <c r="BN10" s="687"/>
      <c r="BO10" s="688">
        <v>3.8</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181</v>
      </c>
      <c r="CS10" s="686"/>
      <c r="CT10" s="686"/>
      <c r="CU10" s="686"/>
      <c r="CV10" s="686"/>
      <c r="CW10" s="686"/>
      <c r="CX10" s="686"/>
      <c r="CY10" s="687"/>
      <c r="CZ10" s="688">
        <v>0</v>
      </c>
      <c r="DA10" s="688"/>
      <c r="DB10" s="688"/>
      <c r="DC10" s="688"/>
      <c r="DD10" s="694" t="s">
        <v>237</v>
      </c>
      <c r="DE10" s="686"/>
      <c r="DF10" s="686"/>
      <c r="DG10" s="686"/>
      <c r="DH10" s="686"/>
      <c r="DI10" s="686"/>
      <c r="DJ10" s="686"/>
      <c r="DK10" s="686"/>
      <c r="DL10" s="686"/>
      <c r="DM10" s="686"/>
      <c r="DN10" s="686"/>
      <c r="DO10" s="686"/>
      <c r="DP10" s="687"/>
      <c r="DQ10" s="694">
        <v>181</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19571</v>
      </c>
      <c r="S11" s="686"/>
      <c r="T11" s="686"/>
      <c r="U11" s="686"/>
      <c r="V11" s="686"/>
      <c r="W11" s="686"/>
      <c r="X11" s="686"/>
      <c r="Y11" s="687"/>
      <c r="Z11" s="690">
        <v>0.9</v>
      </c>
      <c r="AA11" s="691"/>
      <c r="AB11" s="691"/>
      <c r="AC11" s="703"/>
      <c r="AD11" s="694">
        <v>19571</v>
      </c>
      <c r="AE11" s="686"/>
      <c r="AF11" s="686"/>
      <c r="AG11" s="686"/>
      <c r="AH11" s="686"/>
      <c r="AI11" s="686"/>
      <c r="AJ11" s="686"/>
      <c r="AK11" s="687"/>
      <c r="AL11" s="690">
        <v>1.4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1079</v>
      </c>
      <c r="BH11" s="686"/>
      <c r="BI11" s="686"/>
      <c r="BJ11" s="686"/>
      <c r="BK11" s="686"/>
      <c r="BL11" s="686"/>
      <c r="BM11" s="686"/>
      <c r="BN11" s="687"/>
      <c r="BO11" s="688">
        <v>1.1000000000000001</v>
      </c>
      <c r="BP11" s="688"/>
      <c r="BQ11" s="688"/>
      <c r="BR11" s="688"/>
      <c r="BS11" s="694">
        <v>308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66680</v>
      </c>
      <c r="CS11" s="686"/>
      <c r="CT11" s="686"/>
      <c r="CU11" s="686"/>
      <c r="CV11" s="686"/>
      <c r="CW11" s="686"/>
      <c r="CX11" s="686"/>
      <c r="CY11" s="687"/>
      <c r="CZ11" s="688">
        <v>3.2</v>
      </c>
      <c r="DA11" s="688"/>
      <c r="DB11" s="688"/>
      <c r="DC11" s="688"/>
      <c r="DD11" s="694">
        <v>22127</v>
      </c>
      <c r="DE11" s="686"/>
      <c r="DF11" s="686"/>
      <c r="DG11" s="686"/>
      <c r="DH11" s="686"/>
      <c r="DI11" s="686"/>
      <c r="DJ11" s="686"/>
      <c r="DK11" s="686"/>
      <c r="DL11" s="686"/>
      <c r="DM11" s="686"/>
      <c r="DN11" s="686"/>
      <c r="DO11" s="686"/>
      <c r="DP11" s="687"/>
      <c r="DQ11" s="694">
        <v>43274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128</v>
      </c>
      <c r="AA12" s="688"/>
      <c r="AB12" s="688"/>
      <c r="AC12" s="688"/>
      <c r="AD12" s="689" t="s">
        <v>237</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34560</v>
      </c>
      <c r="BH12" s="686"/>
      <c r="BI12" s="686"/>
      <c r="BJ12" s="686"/>
      <c r="BK12" s="686"/>
      <c r="BL12" s="686"/>
      <c r="BM12" s="686"/>
      <c r="BN12" s="687"/>
      <c r="BO12" s="688">
        <v>36.5</v>
      </c>
      <c r="BP12" s="688"/>
      <c r="BQ12" s="688"/>
      <c r="BR12" s="688"/>
      <c r="BS12" s="694" t="s">
        <v>237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139260</v>
      </c>
      <c r="CS12" s="686"/>
      <c r="CT12" s="686"/>
      <c r="CU12" s="686"/>
      <c r="CV12" s="686"/>
      <c r="CW12" s="686"/>
      <c r="CX12" s="686"/>
      <c r="CY12" s="687"/>
      <c r="CZ12" s="688">
        <v>6.6</v>
      </c>
      <c r="DA12" s="688"/>
      <c r="DB12" s="688"/>
      <c r="DC12" s="688"/>
      <c r="DD12" s="694">
        <v>11563</v>
      </c>
      <c r="DE12" s="686"/>
      <c r="DF12" s="686"/>
      <c r="DG12" s="686"/>
      <c r="DH12" s="686"/>
      <c r="DI12" s="686"/>
      <c r="DJ12" s="686"/>
      <c r="DK12" s="686"/>
      <c r="DL12" s="686"/>
      <c r="DM12" s="686"/>
      <c r="DN12" s="686"/>
      <c r="DO12" s="686"/>
      <c r="DP12" s="687"/>
      <c r="DQ12" s="694">
        <v>106368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237</v>
      </c>
      <c r="AA13" s="688"/>
      <c r="AB13" s="688"/>
      <c r="AC13" s="688"/>
      <c r="AD13" s="689" t="s">
        <v>128</v>
      </c>
      <c r="AE13" s="689"/>
      <c r="AF13" s="689"/>
      <c r="AG13" s="689"/>
      <c r="AH13" s="689"/>
      <c r="AI13" s="689"/>
      <c r="AJ13" s="689"/>
      <c r="AK13" s="689"/>
      <c r="AL13" s="690" t="s">
        <v>128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34554</v>
      </c>
      <c r="BH13" s="686"/>
      <c r="BI13" s="686"/>
      <c r="BJ13" s="686"/>
      <c r="BK13" s="686"/>
      <c r="BL13" s="686"/>
      <c r="BM13" s="686"/>
      <c r="BN13" s="687"/>
      <c r="BO13" s="688">
        <v>36.5</v>
      </c>
      <c r="BP13" s="688"/>
      <c r="BQ13" s="688"/>
      <c r="BR13" s="688"/>
      <c r="BS13" s="694" t="s">
        <v>128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214066</v>
      </c>
      <c r="CS13" s="686"/>
      <c r="CT13" s="686"/>
      <c r="CU13" s="686"/>
      <c r="CV13" s="686"/>
      <c r="CW13" s="686"/>
      <c r="CX13" s="686"/>
      <c r="CY13" s="687"/>
      <c r="CZ13" s="688">
        <v>10.199999999999999</v>
      </c>
      <c r="DA13" s="688"/>
      <c r="DB13" s="688"/>
      <c r="DC13" s="688"/>
      <c r="DD13" s="694">
        <v>129200</v>
      </c>
      <c r="DE13" s="686"/>
      <c r="DF13" s="686"/>
      <c r="DG13" s="686"/>
      <c r="DH13" s="686"/>
      <c r="DI13" s="686"/>
      <c r="DJ13" s="686"/>
      <c r="DK13" s="686"/>
      <c r="DL13" s="686"/>
      <c r="DM13" s="686"/>
      <c r="DN13" s="686"/>
      <c r="DO13" s="686"/>
      <c r="DP13" s="687"/>
      <c r="DQ13" s="694">
        <v>107195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128</v>
      </c>
      <c r="AA14" s="688"/>
      <c r="AB14" s="688"/>
      <c r="AC14" s="688"/>
      <c r="AD14" s="689" t="s">
        <v>237</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1754</v>
      </c>
      <c r="BH14" s="686"/>
      <c r="BI14" s="686"/>
      <c r="BJ14" s="686"/>
      <c r="BK14" s="686"/>
      <c r="BL14" s="686"/>
      <c r="BM14" s="686"/>
      <c r="BN14" s="687"/>
      <c r="BO14" s="688">
        <v>1.9</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109523</v>
      </c>
      <c r="CS14" s="686"/>
      <c r="CT14" s="686"/>
      <c r="CU14" s="686"/>
      <c r="CV14" s="686"/>
      <c r="CW14" s="686"/>
      <c r="CX14" s="686"/>
      <c r="CY14" s="687"/>
      <c r="CZ14" s="688">
        <v>5.2</v>
      </c>
      <c r="DA14" s="688"/>
      <c r="DB14" s="688"/>
      <c r="DC14" s="688"/>
      <c r="DD14" s="694" t="s">
        <v>237</v>
      </c>
      <c r="DE14" s="686"/>
      <c r="DF14" s="686"/>
      <c r="DG14" s="686"/>
      <c r="DH14" s="686"/>
      <c r="DI14" s="686"/>
      <c r="DJ14" s="686"/>
      <c r="DK14" s="686"/>
      <c r="DL14" s="686"/>
      <c r="DM14" s="686"/>
      <c r="DN14" s="686"/>
      <c r="DO14" s="686"/>
      <c r="DP14" s="687"/>
      <c r="DQ14" s="694">
        <v>105923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128</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7156</v>
      </c>
      <c r="BH15" s="686"/>
      <c r="BI15" s="686"/>
      <c r="BJ15" s="686"/>
      <c r="BK15" s="686"/>
      <c r="BL15" s="686"/>
      <c r="BM15" s="686"/>
      <c r="BN15" s="687"/>
      <c r="BO15" s="688">
        <v>7.6</v>
      </c>
      <c r="BP15" s="688"/>
      <c r="BQ15" s="688"/>
      <c r="BR15" s="688"/>
      <c r="BS15" s="694" t="s">
        <v>237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390764</v>
      </c>
      <c r="CS15" s="686"/>
      <c r="CT15" s="686"/>
      <c r="CU15" s="686"/>
      <c r="CV15" s="686"/>
      <c r="CW15" s="686"/>
      <c r="CX15" s="686"/>
      <c r="CY15" s="687"/>
      <c r="CZ15" s="688">
        <v>18.600000000000001</v>
      </c>
      <c r="DA15" s="688"/>
      <c r="DB15" s="688"/>
      <c r="DC15" s="688"/>
      <c r="DD15" s="694">
        <v>10253</v>
      </c>
      <c r="DE15" s="686"/>
      <c r="DF15" s="686"/>
      <c r="DG15" s="686"/>
      <c r="DH15" s="686"/>
      <c r="DI15" s="686"/>
      <c r="DJ15" s="686"/>
      <c r="DK15" s="686"/>
      <c r="DL15" s="686"/>
      <c r="DM15" s="686"/>
      <c r="DN15" s="686"/>
      <c r="DO15" s="686"/>
      <c r="DP15" s="687"/>
      <c r="DQ15" s="694">
        <v>333910</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3574</v>
      </c>
      <c r="S16" s="686"/>
      <c r="T16" s="686"/>
      <c r="U16" s="686"/>
      <c r="V16" s="686"/>
      <c r="W16" s="686"/>
      <c r="X16" s="686"/>
      <c r="Y16" s="687"/>
      <c r="Z16" s="688">
        <v>0.2</v>
      </c>
      <c r="AA16" s="688"/>
      <c r="AB16" s="688"/>
      <c r="AC16" s="688"/>
      <c r="AD16" s="689">
        <v>3574</v>
      </c>
      <c r="AE16" s="689"/>
      <c r="AF16" s="689"/>
      <c r="AG16" s="689"/>
      <c r="AH16" s="689"/>
      <c r="AI16" s="689"/>
      <c r="AJ16" s="689"/>
      <c r="AK16" s="689"/>
      <c r="AL16" s="690">
        <v>0.3</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237</v>
      </c>
      <c r="DA16" s="688"/>
      <c r="DB16" s="688"/>
      <c r="DC16" s="688"/>
      <c r="DD16" s="694" t="s">
        <v>237</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284</v>
      </c>
      <c r="S17" s="686"/>
      <c r="T17" s="686"/>
      <c r="U17" s="686"/>
      <c r="V17" s="686"/>
      <c r="W17" s="686"/>
      <c r="X17" s="686"/>
      <c r="Y17" s="687"/>
      <c r="Z17" s="688">
        <v>0</v>
      </c>
      <c r="AA17" s="688"/>
      <c r="AB17" s="688"/>
      <c r="AC17" s="688"/>
      <c r="AD17" s="689">
        <v>284</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319611</v>
      </c>
      <c r="CS17" s="686"/>
      <c r="CT17" s="686"/>
      <c r="CU17" s="686"/>
      <c r="CV17" s="686"/>
      <c r="CW17" s="686"/>
      <c r="CX17" s="686"/>
      <c r="CY17" s="687"/>
      <c r="CZ17" s="688">
        <v>15.2</v>
      </c>
      <c r="DA17" s="688"/>
      <c r="DB17" s="688"/>
      <c r="DC17" s="688"/>
      <c r="DD17" s="694" t="s">
        <v>237</v>
      </c>
      <c r="DE17" s="686"/>
      <c r="DF17" s="686"/>
      <c r="DG17" s="686"/>
      <c r="DH17" s="686"/>
      <c r="DI17" s="686"/>
      <c r="DJ17" s="686"/>
      <c r="DK17" s="686"/>
      <c r="DL17" s="686"/>
      <c r="DM17" s="686"/>
      <c r="DN17" s="686"/>
      <c r="DO17" s="686"/>
      <c r="DP17" s="687"/>
      <c r="DQ17" s="694">
        <v>299495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1538</v>
      </c>
      <c r="S18" s="686"/>
      <c r="T18" s="686"/>
      <c r="U18" s="686"/>
      <c r="V18" s="686"/>
      <c r="W18" s="686"/>
      <c r="X18" s="686"/>
      <c r="Y18" s="687"/>
      <c r="Z18" s="688">
        <v>0.1</v>
      </c>
      <c r="AA18" s="688"/>
      <c r="AB18" s="688"/>
      <c r="AC18" s="688"/>
      <c r="AD18" s="689">
        <v>1538</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128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158</v>
      </c>
      <c r="S19" s="686"/>
      <c r="T19" s="686"/>
      <c r="U19" s="686"/>
      <c r="V19" s="686"/>
      <c r="W19" s="686"/>
      <c r="X19" s="686"/>
      <c r="Y19" s="687"/>
      <c r="Z19" s="688">
        <v>0</v>
      </c>
      <c r="AA19" s="688"/>
      <c r="AB19" s="688"/>
      <c r="AC19" s="688"/>
      <c r="AD19" s="689">
        <v>158</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786</v>
      </c>
      <c r="BH19" s="686"/>
      <c r="BI19" s="686"/>
      <c r="BJ19" s="686"/>
      <c r="BK19" s="686"/>
      <c r="BL19" s="686"/>
      <c r="BM19" s="686"/>
      <c r="BN19" s="687"/>
      <c r="BO19" s="688">
        <v>0.8</v>
      </c>
      <c r="BP19" s="688"/>
      <c r="BQ19" s="688"/>
      <c r="BR19" s="688"/>
      <c r="BS19" s="694" t="s">
        <v>237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237</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1347</v>
      </c>
      <c r="S20" s="686"/>
      <c r="T20" s="686"/>
      <c r="U20" s="686"/>
      <c r="V20" s="686"/>
      <c r="W20" s="686"/>
      <c r="X20" s="686"/>
      <c r="Y20" s="687"/>
      <c r="Z20" s="688">
        <v>0.1</v>
      </c>
      <c r="AA20" s="688"/>
      <c r="AB20" s="688"/>
      <c r="AC20" s="688"/>
      <c r="AD20" s="689">
        <v>1347</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786</v>
      </c>
      <c r="BH20" s="686"/>
      <c r="BI20" s="686"/>
      <c r="BJ20" s="686"/>
      <c r="BK20" s="686"/>
      <c r="BL20" s="686"/>
      <c r="BM20" s="686"/>
      <c r="BN20" s="687"/>
      <c r="BO20" s="688">
        <v>0.8</v>
      </c>
      <c r="BP20" s="688"/>
      <c r="BQ20" s="688"/>
      <c r="BR20" s="688"/>
      <c r="BS20" s="694" t="s">
        <v>237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2100393</v>
      </c>
      <c r="CS20" s="686"/>
      <c r="CT20" s="686"/>
      <c r="CU20" s="686"/>
      <c r="CV20" s="686"/>
      <c r="CW20" s="686"/>
      <c r="CX20" s="686"/>
      <c r="CY20" s="687"/>
      <c r="CZ20" s="688">
        <v>100</v>
      </c>
      <c r="DA20" s="688"/>
      <c r="DB20" s="688"/>
      <c r="DC20" s="688"/>
      <c r="DD20" s="694">
        <v>195494</v>
      </c>
      <c r="DE20" s="686"/>
      <c r="DF20" s="686"/>
      <c r="DG20" s="686"/>
      <c r="DH20" s="686"/>
      <c r="DI20" s="686"/>
      <c r="DJ20" s="686"/>
      <c r="DK20" s="686"/>
      <c r="DL20" s="686"/>
      <c r="DM20" s="686"/>
      <c r="DN20" s="686"/>
      <c r="DO20" s="686"/>
      <c r="DP20" s="687"/>
      <c r="DQ20" s="694">
        <v>1640120</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33</v>
      </c>
      <c r="S21" s="686"/>
      <c r="T21" s="686"/>
      <c r="U21" s="686"/>
      <c r="V21" s="686"/>
      <c r="W21" s="686"/>
      <c r="X21" s="686"/>
      <c r="Y21" s="687"/>
      <c r="Z21" s="688">
        <v>0</v>
      </c>
      <c r="AA21" s="688"/>
      <c r="AB21" s="688"/>
      <c r="AC21" s="688"/>
      <c r="AD21" s="689">
        <v>33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786</v>
      </c>
      <c r="BH21" s="686"/>
      <c r="BI21" s="686"/>
      <c r="BJ21" s="686"/>
      <c r="BK21" s="686"/>
      <c r="BL21" s="686"/>
      <c r="BM21" s="686"/>
      <c r="BN21" s="687"/>
      <c r="BO21" s="688">
        <v>0.8</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1400513</v>
      </c>
      <c r="S22" s="686"/>
      <c r="T22" s="686"/>
      <c r="U22" s="686"/>
      <c r="V22" s="686"/>
      <c r="W22" s="686"/>
      <c r="X22" s="686"/>
      <c r="Y22" s="687"/>
      <c r="Z22" s="688">
        <v>63.8</v>
      </c>
      <c r="AA22" s="688"/>
      <c r="AB22" s="688"/>
      <c r="AC22" s="688"/>
      <c r="AD22" s="689">
        <v>1218625</v>
      </c>
      <c r="AE22" s="689"/>
      <c r="AF22" s="689"/>
      <c r="AG22" s="689"/>
      <c r="AH22" s="689"/>
      <c r="AI22" s="689"/>
      <c r="AJ22" s="689"/>
      <c r="AK22" s="689"/>
      <c r="AL22" s="690">
        <v>86.4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1218625</v>
      </c>
      <c r="S23" s="686"/>
      <c r="T23" s="686"/>
      <c r="U23" s="686"/>
      <c r="V23" s="686"/>
      <c r="W23" s="686"/>
      <c r="X23" s="686"/>
      <c r="Y23" s="687"/>
      <c r="Z23" s="688">
        <v>55.5</v>
      </c>
      <c r="AA23" s="688"/>
      <c r="AB23" s="688"/>
      <c r="AC23" s="688"/>
      <c r="AD23" s="689">
        <v>1218625</v>
      </c>
      <c r="AE23" s="689"/>
      <c r="AF23" s="689"/>
      <c r="AG23" s="689"/>
      <c r="AH23" s="689"/>
      <c r="AI23" s="689"/>
      <c r="AJ23" s="689"/>
      <c r="AK23" s="689"/>
      <c r="AL23" s="690">
        <v>86.4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237</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181888</v>
      </c>
      <c r="S24" s="686"/>
      <c r="T24" s="686"/>
      <c r="U24" s="686"/>
      <c r="V24" s="686"/>
      <c r="W24" s="686"/>
      <c r="X24" s="686"/>
      <c r="Y24" s="687"/>
      <c r="Z24" s="688">
        <v>8.3000000000000007</v>
      </c>
      <c r="AA24" s="688"/>
      <c r="AB24" s="688"/>
      <c r="AC24" s="688"/>
      <c r="AD24" s="689" t="s">
        <v>128</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890174</v>
      </c>
      <c r="CS24" s="675"/>
      <c r="CT24" s="675"/>
      <c r="CU24" s="675"/>
      <c r="CV24" s="675"/>
      <c r="CW24" s="675"/>
      <c r="CX24" s="675"/>
      <c r="CY24" s="676"/>
      <c r="CZ24" s="679">
        <v>42.4</v>
      </c>
      <c r="DA24" s="680"/>
      <c r="DB24" s="680"/>
      <c r="DC24" s="699"/>
      <c r="DD24" s="721">
        <v>821379</v>
      </c>
      <c r="DE24" s="675"/>
      <c r="DF24" s="675"/>
      <c r="DG24" s="675"/>
      <c r="DH24" s="675"/>
      <c r="DI24" s="675"/>
      <c r="DJ24" s="675"/>
      <c r="DK24" s="676"/>
      <c r="DL24" s="721">
        <v>758074</v>
      </c>
      <c r="DM24" s="675"/>
      <c r="DN24" s="675"/>
      <c r="DO24" s="675"/>
      <c r="DP24" s="675"/>
      <c r="DQ24" s="675"/>
      <c r="DR24" s="675"/>
      <c r="DS24" s="675"/>
      <c r="DT24" s="675"/>
      <c r="DU24" s="675"/>
      <c r="DV24" s="676"/>
      <c r="DW24" s="679">
        <v>52.5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128</v>
      </c>
      <c r="AA25" s="688"/>
      <c r="AB25" s="688"/>
      <c r="AC25" s="688"/>
      <c r="AD25" s="689" t="s">
        <v>237</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492058</v>
      </c>
      <c r="CS25" s="722"/>
      <c r="CT25" s="722"/>
      <c r="CU25" s="722"/>
      <c r="CV25" s="722"/>
      <c r="CW25" s="722"/>
      <c r="CX25" s="722"/>
      <c r="CY25" s="723"/>
      <c r="CZ25" s="690">
        <v>23.4</v>
      </c>
      <c r="DA25" s="719"/>
      <c r="DB25" s="719"/>
      <c r="DC25" s="724"/>
      <c r="DD25" s="694">
        <v>481084</v>
      </c>
      <c r="DE25" s="722"/>
      <c r="DF25" s="722"/>
      <c r="DG25" s="722"/>
      <c r="DH25" s="722"/>
      <c r="DI25" s="722"/>
      <c r="DJ25" s="722"/>
      <c r="DK25" s="723"/>
      <c r="DL25" s="694">
        <v>417993</v>
      </c>
      <c r="DM25" s="722"/>
      <c r="DN25" s="722"/>
      <c r="DO25" s="722"/>
      <c r="DP25" s="722"/>
      <c r="DQ25" s="722"/>
      <c r="DR25" s="722"/>
      <c r="DS25" s="722"/>
      <c r="DT25" s="722"/>
      <c r="DU25" s="722"/>
      <c r="DV25" s="723"/>
      <c r="DW25" s="690">
        <v>28.9</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1572625</v>
      </c>
      <c r="S26" s="686"/>
      <c r="T26" s="686"/>
      <c r="U26" s="686"/>
      <c r="V26" s="686"/>
      <c r="W26" s="686"/>
      <c r="X26" s="686"/>
      <c r="Y26" s="687"/>
      <c r="Z26" s="688">
        <v>71.599999999999994</v>
      </c>
      <c r="AA26" s="688"/>
      <c r="AB26" s="688"/>
      <c r="AC26" s="688"/>
      <c r="AD26" s="689">
        <v>1390737</v>
      </c>
      <c r="AE26" s="689"/>
      <c r="AF26" s="689"/>
      <c r="AG26" s="689"/>
      <c r="AH26" s="689"/>
      <c r="AI26" s="689"/>
      <c r="AJ26" s="689"/>
      <c r="AK26" s="689"/>
      <c r="AL26" s="690">
        <v>98.6</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333630</v>
      </c>
      <c r="CS26" s="686"/>
      <c r="CT26" s="686"/>
      <c r="CU26" s="686"/>
      <c r="CV26" s="686"/>
      <c r="CW26" s="686"/>
      <c r="CX26" s="686"/>
      <c r="CY26" s="687"/>
      <c r="CZ26" s="690">
        <v>15.9</v>
      </c>
      <c r="DA26" s="719"/>
      <c r="DB26" s="719"/>
      <c r="DC26" s="724"/>
      <c r="DD26" s="694">
        <v>324599</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t="s">
        <v>237</v>
      </c>
      <c r="S27" s="686"/>
      <c r="T27" s="686"/>
      <c r="U27" s="686"/>
      <c r="V27" s="686"/>
      <c r="W27" s="686"/>
      <c r="X27" s="686"/>
      <c r="Y27" s="687"/>
      <c r="Z27" s="688" t="s">
        <v>128</v>
      </c>
      <c r="AA27" s="688"/>
      <c r="AB27" s="688"/>
      <c r="AC27" s="688"/>
      <c r="AD27" s="689" t="s">
        <v>237</v>
      </c>
      <c r="AE27" s="689"/>
      <c r="AF27" s="689"/>
      <c r="AG27" s="689"/>
      <c r="AH27" s="689"/>
      <c r="AI27" s="689"/>
      <c r="AJ27" s="689"/>
      <c r="AK27" s="689"/>
      <c r="AL27" s="690" t="s">
        <v>237</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94774</v>
      </c>
      <c r="BH27" s="686"/>
      <c r="BI27" s="686"/>
      <c r="BJ27" s="686"/>
      <c r="BK27" s="686"/>
      <c r="BL27" s="686"/>
      <c r="BM27" s="686"/>
      <c r="BN27" s="687"/>
      <c r="BO27" s="688">
        <v>100</v>
      </c>
      <c r="BP27" s="688"/>
      <c r="BQ27" s="688"/>
      <c r="BR27" s="688"/>
      <c r="BS27" s="694">
        <v>308</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78505</v>
      </c>
      <c r="CS27" s="722"/>
      <c r="CT27" s="722"/>
      <c r="CU27" s="722"/>
      <c r="CV27" s="722"/>
      <c r="CW27" s="722"/>
      <c r="CX27" s="722"/>
      <c r="CY27" s="723"/>
      <c r="CZ27" s="690">
        <v>3.7</v>
      </c>
      <c r="DA27" s="719"/>
      <c r="DB27" s="719"/>
      <c r="DC27" s="724"/>
      <c r="DD27" s="694">
        <v>40800</v>
      </c>
      <c r="DE27" s="722"/>
      <c r="DF27" s="722"/>
      <c r="DG27" s="722"/>
      <c r="DH27" s="722"/>
      <c r="DI27" s="722"/>
      <c r="DJ27" s="722"/>
      <c r="DK27" s="723"/>
      <c r="DL27" s="694">
        <v>40586</v>
      </c>
      <c r="DM27" s="722"/>
      <c r="DN27" s="722"/>
      <c r="DO27" s="722"/>
      <c r="DP27" s="722"/>
      <c r="DQ27" s="722"/>
      <c r="DR27" s="722"/>
      <c r="DS27" s="722"/>
      <c r="DT27" s="722"/>
      <c r="DU27" s="722"/>
      <c r="DV27" s="723"/>
      <c r="DW27" s="690">
        <v>2.8</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1952</v>
      </c>
      <c r="S28" s="686"/>
      <c r="T28" s="686"/>
      <c r="U28" s="686"/>
      <c r="V28" s="686"/>
      <c r="W28" s="686"/>
      <c r="X28" s="686"/>
      <c r="Y28" s="687"/>
      <c r="Z28" s="688">
        <v>0.1</v>
      </c>
      <c r="AA28" s="688"/>
      <c r="AB28" s="688"/>
      <c r="AC28" s="688"/>
      <c r="AD28" s="689" t="s">
        <v>237</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319611</v>
      </c>
      <c r="CS28" s="686"/>
      <c r="CT28" s="686"/>
      <c r="CU28" s="686"/>
      <c r="CV28" s="686"/>
      <c r="CW28" s="686"/>
      <c r="CX28" s="686"/>
      <c r="CY28" s="687"/>
      <c r="CZ28" s="690">
        <v>15.2</v>
      </c>
      <c r="DA28" s="719"/>
      <c r="DB28" s="719"/>
      <c r="DC28" s="724"/>
      <c r="DD28" s="694">
        <v>299495</v>
      </c>
      <c r="DE28" s="686"/>
      <c r="DF28" s="686"/>
      <c r="DG28" s="686"/>
      <c r="DH28" s="686"/>
      <c r="DI28" s="686"/>
      <c r="DJ28" s="686"/>
      <c r="DK28" s="687"/>
      <c r="DL28" s="694">
        <v>299495</v>
      </c>
      <c r="DM28" s="686"/>
      <c r="DN28" s="686"/>
      <c r="DO28" s="686"/>
      <c r="DP28" s="686"/>
      <c r="DQ28" s="686"/>
      <c r="DR28" s="686"/>
      <c r="DS28" s="686"/>
      <c r="DT28" s="686"/>
      <c r="DU28" s="686"/>
      <c r="DV28" s="687"/>
      <c r="DW28" s="690">
        <v>20.7</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49151</v>
      </c>
      <c r="S29" s="686"/>
      <c r="T29" s="686"/>
      <c r="U29" s="686"/>
      <c r="V29" s="686"/>
      <c r="W29" s="686"/>
      <c r="X29" s="686"/>
      <c r="Y29" s="687"/>
      <c r="Z29" s="688">
        <v>2.2000000000000002</v>
      </c>
      <c r="AA29" s="688"/>
      <c r="AB29" s="688"/>
      <c r="AC29" s="688"/>
      <c r="AD29" s="689" t="s">
        <v>128</v>
      </c>
      <c r="AE29" s="689"/>
      <c r="AF29" s="689"/>
      <c r="AG29" s="689"/>
      <c r="AH29" s="689"/>
      <c r="AI29" s="689"/>
      <c r="AJ29" s="689"/>
      <c r="AK29" s="689"/>
      <c r="AL29" s="690" t="s">
        <v>237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319596</v>
      </c>
      <c r="CS29" s="722"/>
      <c r="CT29" s="722"/>
      <c r="CU29" s="722"/>
      <c r="CV29" s="722"/>
      <c r="CW29" s="722"/>
      <c r="CX29" s="722"/>
      <c r="CY29" s="723"/>
      <c r="CZ29" s="690">
        <v>15.2</v>
      </c>
      <c r="DA29" s="719"/>
      <c r="DB29" s="719"/>
      <c r="DC29" s="724"/>
      <c r="DD29" s="694">
        <v>299480</v>
      </c>
      <c r="DE29" s="722"/>
      <c r="DF29" s="722"/>
      <c r="DG29" s="722"/>
      <c r="DH29" s="722"/>
      <c r="DI29" s="722"/>
      <c r="DJ29" s="722"/>
      <c r="DK29" s="723"/>
      <c r="DL29" s="694">
        <v>299480</v>
      </c>
      <c r="DM29" s="722"/>
      <c r="DN29" s="722"/>
      <c r="DO29" s="722"/>
      <c r="DP29" s="722"/>
      <c r="DQ29" s="722"/>
      <c r="DR29" s="722"/>
      <c r="DS29" s="722"/>
      <c r="DT29" s="722"/>
      <c r="DU29" s="722"/>
      <c r="DV29" s="723"/>
      <c r="DW29" s="690">
        <v>20.7</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3654</v>
      </c>
      <c r="S30" s="686"/>
      <c r="T30" s="686"/>
      <c r="U30" s="686"/>
      <c r="V30" s="686"/>
      <c r="W30" s="686"/>
      <c r="X30" s="686"/>
      <c r="Y30" s="687"/>
      <c r="Z30" s="688">
        <v>0.2</v>
      </c>
      <c r="AA30" s="688"/>
      <c r="AB30" s="688"/>
      <c r="AC30" s="688"/>
      <c r="AD30" s="689" t="s">
        <v>237</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311278</v>
      </c>
      <c r="CS30" s="686"/>
      <c r="CT30" s="686"/>
      <c r="CU30" s="686"/>
      <c r="CV30" s="686"/>
      <c r="CW30" s="686"/>
      <c r="CX30" s="686"/>
      <c r="CY30" s="687"/>
      <c r="CZ30" s="690">
        <v>14.8</v>
      </c>
      <c r="DA30" s="719"/>
      <c r="DB30" s="719"/>
      <c r="DC30" s="724"/>
      <c r="DD30" s="694">
        <v>291162</v>
      </c>
      <c r="DE30" s="686"/>
      <c r="DF30" s="686"/>
      <c r="DG30" s="686"/>
      <c r="DH30" s="686"/>
      <c r="DI30" s="686"/>
      <c r="DJ30" s="686"/>
      <c r="DK30" s="687"/>
      <c r="DL30" s="694">
        <v>291162</v>
      </c>
      <c r="DM30" s="686"/>
      <c r="DN30" s="686"/>
      <c r="DO30" s="686"/>
      <c r="DP30" s="686"/>
      <c r="DQ30" s="686"/>
      <c r="DR30" s="686"/>
      <c r="DS30" s="686"/>
      <c r="DT30" s="686"/>
      <c r="DU30" s="686"/>
      <c r="DV30" s="687"/>
      <c r="DW30" s="690">
        <v>20.2</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259541</v>
      </c>
      <c r="S31" s="686"/>
      <c r="T31" s="686"/>
      <c r="U31" s="686"/>
      <c r="V31" s="686"/>
      <c r="W31" s="686"/>
      <c r="X31" s="686"/>
      <c r="Y31" s="687"/>
      <c r="Z31" s="688">
        <v>11.8</v>
      </c>
      <c r="AA31" s="688"/>
      <c r="AB31" s="688"/>
      <c r="AC31" s="688"/>
      <c r="AD31" s="689" t="s">
        <v>128</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41">
        <v>99.8</v>
      </c>
      <c r="BH31" s="737"/>
      <c r="BI31" s="737"/>
      <c r="BJ31" s="737"/>
      <c r="BK31" s="737"/>
      <c r="BL31" s="737"/>
      <c r="BM31" s="680">
        <v>99.5</v>
      </c>
      <c r="BN31" s="737"/>
      <c r="BO31" s="737"/>
      <c r="BP31" s="737"/>
      <c r="BQ31" s="738"/>
      <c r="BR31" s="741">
        <v>99.8</v>
      </c>
      <c r="BS31" s="737"/>
      <c r="BT31" s="737"/>
      <c r="BU31" s="737"/>
      <c r="BV31" s="737"/>
      <c r="BW31" s="737"/>
      <c r="BX31" s="680">
        <v>99.5</v>
      </c>
      <c r="BY31" s="737"/>
      <c r="BZ31" s="737"/>
      <c r="CA31" s="737"/>
      <c r="CB31" s="738"/>
      <c r="CD31" s="733"/>
      <c r="CE31" s="734"/>
      <c r="CF31" s="700" t="s">
        <v>311</v>
      </c>
      <c r="CG31" s="701"/>
      <c r="CH31" s="701"/>
      <c r="CI31" s="701"/>
      <c r="CJ31" s="701"/>
      <c r="CK31" s="701"/>
      <c r="CL31" s="701"/>
      <c r="CM31" s="701"/>
      <c r="CN31" s="701"/>
      <c r="CO31" s="701"/>
      <c r="CP31" s="701"/>
      <c r="CQ31" s="702"/>
      <c r="CR31" s="685">
        <v>8318</v>
      </c>
      <c r="CS31" s="722"/>
      <c r="CT31" s="722"/>
      <c r="CU31" s="722"/>
      <c r="CV31" s="722"/>
      <c r="CW31" s="722"/>
      <c r="CX31" s="722"/>
      <c r="CY31" s="723"/>
      <c r="CZ31" s="690">
        <v>0.4</v>
      </c>
      <c r="DA31" s="719"/>
      <c r="DB31" s="719"/>
      <c r="DC31" s="724"/>
      <c r="DD31" s="694">
        <v>8318</v>
      </c>
      <c r="DE31" s="722"/>
      <c r="DF31" s="722"/>
      <c r="DG31" s="722"/>
      <c r="DH31" s="722"/>
      <c r="DI31" s="722"/>
      <c r="DJ31" s="722"/>
      <c r="DK31" s="723"/>
      <c r="DL31" s="694">
        <v>8318</v>
      </c>
      <c r="DM31" s="722"/>
      <c r="DN31" s="722"/>
      <c r="DO31" s="722"/>
      <c r="DP31" s="722"/>
      <c r="DQ31" s="722"/>
      <c r="DR31" s="722"/>
      <c r="DS31" s="722"/>
      <c r="DT31" s="722"/>
      <c r="DU31" s="722"/>
      <c r="DV31" s="723"/>
      <c r="DW31" s="690">
        <v>0.6</v>
      </c>
      <c r="DX31" s="719"/>
      <c r="DY31" s="719"/>
      <c r="DZ31" s="719"/>
      <c r="EA31" s="719"/>
      <c r="EB31" s="719"/>
      <c r="EC31" s="720"/>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99.7</v>
      </c>
      <c r="BH32" s="722"/>
      <c r="BI32" s="722"/>
      <c r="BJ32" s="722"/>
      <c r="BK32" s="722"/>
      <c r="BL32" s="722"/>
      <c r="BM32" s="691">
        <v>99.1</v>
      </c>
      <c r="BN32" s="739"/>
      <c r="BO32" s="739"/>
      <c r="BP32" s="739"/>
      <c r="BQ32" s="740"/>
      <c r="BR32" s="751">
        <v>99.6</v>
      </c>
      <c r="BS32" s="722"/>
      <c r="BT32" s="722"/>
      <c r="BU32" s="722"/>
      <c r="BV32" s="722"/>
      <c r="BW32" s="722"/>
      <c r="BX32" s="691">
        <v>99.3</v>
      </c>
      <c r="BY32" s="739"/>
      <c r="BZ32" s="739"/>
      <c r="CA32" s="739"/>
      <c r="CB32" s="740"/>
      <c r="CD32" s="735"/>
      <c r="CE32" s="736"/>
      <c r="CF32" s="700" t="s">
        <v>315</v>
      </c>
      <c r="CG32" s="701"/>
      <c r="CH32" s="701"/>
      <c r="CI32" s="701"/>
      <c r="CJ32" s="701"/>
      <c r="CK32" s="701"/>
      <c r="CL32" s="701"/>
      <c r="CM32" s="701"/>
      <c r="CN32" s="701"/>
      <c r="CO32" s="701"/>
      <c r="CP32" s="701"/>
      <c r="CQ32" s="702"/>
      <c r="CR32" s="685">
        <v>15</v>
      </c>
      <c r="CS32" s="686"/>
      <c r="CT32" s="686"/>
      <c r="CU32" s="686"/>
      <c r="CV32" s="686"/>
      <c r="CW32" s="686"/>
      <c r="CX32" s="686"/>
      <c r="CY32" s="687"/>
      <c r="CZ32" s="690">
        <v>0</v>
      </c>
      <c r="DA32" s="719"/>
      <c r="DB32" s="719"/>
      <c r="DC32" s="724"/>
      <c r="DD32" s="694">
        <v>15</v>
      </c>
      <c r="DE32" s="686"/>
      <c r="DF32" s="686"/>
      <c r="DG32" s="686"/>
      <c r="DH32" s="686"/>
      <c r="DI32" s="686"/>
      <c r="DJ32" s="686"/>
      <c r="DK32" s="687"/>
      <c r="DL32" s="694">
        <v>15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35588</v>
      </c>
      <c r="S33" s="686"/>
      <c r="T33" s="686"/>
      <c r="U33" s="686"/>
      <c r="V33" s="686"/>
      <c r="W33" s="686"/>
      <c r="X33" s="686"/>
      <c r="Y33" s="687"/>
      <c r="Z33" s="688">
        <v>1.6</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100</v>
      </c>
      <c r="BH33" s="756"/>
      <c r="BI33" s="756"/>
      <c r="BJ33" s="756"/>
      <c r="BK33" s="756"/>
      <c r="BL33" s="756"/>
      <c r="BM33" s="757">
        <v>99.9</v>
      </c>
      <c r="BN33" s="756"/>
      <c r="BO33" s="756"/>
      <c r="BP33" s="756"/>
      <c r="BQ33" s="758"/>
      <c r="BR33" s="755">
        <v>100</v>
      </c>
      <c r="BS33" s="756"/>
      <c r="BT33" s="756"/>
      <c r="BU33" s="756"/>
      <c r="BV33" s="756"/>
      <c r="BW33" s="756"/>
      <c r="BX33" s="757">
        <v>99.9</v>
      </c>
      <c r="BY33" s="756"/>
      <c r="BZ33" s="756"/>
      <c r="CA33" s="756"/>
      <c r="CB33" s="758"/>
      <c r="CD33" s="700" t="s">
        <v>318</v>
      </c>
      <c r="CE33" s="701"/>
      <c r="CF33" s="701"/>
      <c r="CG33" s="701"/>
      <c r="CH33" s="701"/>
      <c r="CI33" s="701"/>
      <c r="CJ33" s="701"/>
      <c r="CK33" s="701"/>
      <c r="CL33" s="701"/>
      <c r="CM33" s="701"/>
      <c r="CN33" s="701"/>
      <c r="CO33" s="701"/>
      <c r="CP33" s="701"/>
      <c r="CQ33" s="702"/>
      <c r="CR33" s="685">
        <v>1014725</v>
      </c>
      <c r="CS33" s="722"/>
      <c r="CT33" s="722"/>
      <c r="CU33" s="722"/>
      <c r="CV33" s="722"/>
      <c r="CW33" s="722"/>
      <c r="CX33" s="722"/>
      <c r="CY33" s="723"/>
      <c r="CZ33" s="690">
        <v>48.3</v>
      </c>
      <c r="DA33" s="719"/>
      <c r="DB33" s="719"/>
      <c r="DC33" s="724"/>
      <c r="DD33" s="694">
        <v>763881</v>
      </c>
      <c r="DE33" s="722"/>
      <c r="DF33" s="722"/>
      <c r="DG33" s="722"/>
      <c r="DH33" s="722"/>
      <c r="DI33" s="722"/>
      <c r="DJ33" s="722"/>
      <c r="DK33" s="723"/>
      <c r="DL33" s="694">
        <v>583355</v>
      </c>
      <c r="DM33" s="722"/>
      <c r="DN33" s="722"/>
      <c r="DO33" s="722"/>
      <c r="DP33" s="722"/>
      <c r="DQ33" s="722"/>
      <c r="DR33" s="722"/>
      <c r="DS33" s="722"/>
      <c r="DT33" s="722"/>
      <c r="DU33" s="722"/>
      <c r="DV33" s="723"/>
      <c r="DW33" s="690">
        <v>40.4</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21630</v>
      </c>
      <c r="S34" s="686"/>
      <c r="T34" s="686"/>
      <c r="U34" s="686"/>
      <c r="V34" s="686"/>
      <c r="W34" s="686"/>
      <c r="X34" s="686"/>
      <c r="Y34" s="687"/>
      <c r="Z34" s="688">
        <v>1</v>
      </c>
      <c r="AA34" s="688"/>
      <c r="AB34" s="688"/>
      <c r="AC34" s="688"/>
      <c r="AD34" s="689" t="s">
        <v>237</v>
      </c>
      <c r="AE34" s="689"/>
      <c r="AF34" s="689"/>
      <c r="AG34" s="689"/>
      <c r="AH34" s="689"/>
      <c r="AI34" s="689"/>
      <c r="AJ34" s="689"/>
      <c r="AK34" s="689"/>
      <c r="AL34" s="690" t="s">
        <v>237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415631</v>
      </c>
      <c r="CS34" s="686"/>
      <c r="CT34" s="686"/>
      <c r="CU34" s="686"/>
      <c r="CV34" s="686"/>
      <c r="CW34" s="686"/>
      <c r="CX34" s="686"/>
      <c r="CY34" s="687"/>
      <c r="CZ34" s="690">
        <v>19.8</v>
      </c>
      <c r="DA34" s="719"/>
      <c r="DB34" s="719"/>
      <c r="DC34" s="724"/>
      <c r="DD34" s="694">
        <v>302290</v>
      </c>
      <c r="DE34" s="686"/>
      <c r="DF34" s="686"/>
      <c r="DG34" s="686"/>
      <c r="DH34" s="686"/>
      <c r="DI34" s="686"/>
      <c r="DJ34" s="686"/>
      <c r="DK34" s="687"/>
      <c r="DL34" s="694">
        <v>239814</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26769</v>
      </c>
      <c r="S35" s="686"/>
      <c r="T35" s="686"/>
      <c r="U35" s="686"/>
      <c r="V35" s="686"/>
      <c r="W35" s="686"/>
      <c r="X35" s="686"/>
      <c r="Y35" s="687"/>
      <c r="Z35" s="688">
        <v>1.2</v>
      </c>
      <c r="AA35" s="688"/>
      <c r="AB35" s="688"/>
      <c r="AC35" s="688"/>
      <c r="AD35" s="689" t="s">
        <v>128</v>
      </c>
      <c r="AE35" s="689"/>
      <c r="AF35" s="689"/>
      <c r="AG35" s="689"/>
      <c r="AH35" s="689"/>
      <c r="AI35" s="689"/>
      <c r="AJ35" s="689"/>
      <c r="AK35" s="689"/>
      <c r="AL35" s="690" t="s">
        <v>128</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61676</v>
      </c>
      <c r="CS35" s="722"/>
      <c r="CT35" s="722"/>
      <c r="CU35" s="722"/>
      <c r="CV35" s="722"/>
      <c r="CW35" s="722"/>
      <c r="CX35" s="722"/>
      <c r="CY35" s="723"/>
      <c r="CZ35" s="690">
        <v>2.9</v>
      </c>
      <c r="DA35" s="719"/>
      <c r="DB35" s="719"/>
      <c r="DC35" s="724"/>
      <c r="DD35" s="694">
        <v>54799</v>
      </c>
      <c r="DE35" s="722"/>
      <c r="DF35" s="722"/>
      <c r="DG35" s="722"/>
      <c r="DH35" s="722"/>
      <c r="DI35" s="722"/>
      <c r="DJ35" s="722"/>
      <c r="DK35" s="723"/>
      <c r="DL35" s="694">
        <v>30200</v>
      </c>
      <c r="DM35" s="722"/>
      <c r="DN35" s="722"/>
      <c r="DO35" s="722"/>
      <c r="DP35" s="722"/>
      <c r="DQ35" s="722"/>
      <c r="DR35" s="722"/>
      <c r="DS35" s="722"/>
      <c r="DT35" s="722"/>
      <c r="DU35" s="722"/>
      <c r="DV35" s="723"/>
      <c r="DW35" s="690">
        <v>2.1</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67579</v>
      </c>
      <c r="S36" s="686"/>
      <c r="T36" s="686"/>
      <c r="U36" s="686"/>
      <c r="V36" s="686"/>
      <c r="W36" s="686"/>
      <c r="X36" s="686"/>
      <c r="Y36" s="687"/>
      <c r="Z36" s="688">
        <v>3.1</v>
      </c>
      <c r="AA36" s="688"/>
      <c r="AB36" s="688"/>
      <c r="AC36" s="688"/>
      <c r="AD36" s="689" t="s">
        <v>128</v>
      </c>
      <c r="AE36" s="689"/>
      <c r="AF36" s="689"/>
      <c r="AG36" s="689"/>
      <c r="AH36" s="689"/>
      <c r="AI36" s="689"/>
      <c r="AJ36" s="689"/>
      <c r="AK36" s="689"/>
      <c r="AL36" s="690" t="s">
        <v>237</v>
      </c>
      <c r="AM36" s="691"/>
      <c r="AN36" s="691"/>
      <c r="AO36" s="692"/>
      <c r="AP36" s="235"/>
      <c r="AQ36" s="759" t="s">
        <v>326</v>
      </c>
      <c r="AR36" s="760"/>
      <c r="AS36" s="760"/>
      <c r="AT36" s="760"/>
      <c r="AU36" s="760"/>
      <c r="AV36" s="760"/>
      <c r="AW36" s="760"/>
      <c r="AX36" s="760"/>
      <c r="AY36" s="761"/>
      <c r="AZ36" s="674">
        <v>106139</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2211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403794</v>
      </c>
      <c r="CS36" s="686"/>
      <c r="CT36" s="686"/>
      <c r="CU36" s="686"/>
      <c r="CV36" s="686"/>
      <c r="CW36" s="686"/>
      <c r="CX36" s="686"/>
      <c r="CY36" s="687"/>
      <c r="CZ36" s="690">
        <v>19.2</v>
      </c>
      <c r="DA36" s="719"/>
      <c r="DB36" s="719"/>
      <c r="DC36" s="724"/>
      <c r="DD36" s="694">
        <v>306110</v>
      </c>
      <c r="DE36" s="686"/>
      <c r="DF36" s="686"/>
      <c r="DG36" s="686"/>
      <c r="DH36" s="686"/>
      <c r="DI36" s="686"/>
      <c r="DJ36" s="686"/>
      <c r="DK36" s="687"/>
      <c r="DL36" s="694">
        <v>218503</v>
      </c>
      <c r="DM36" s="686"/>
      <c r="DN36" s="686"/>
      <c r="DO36" s="686"/>
      <c r="DP36" s="686"/>
      <c r="DQ36" s="686"/>
      <c r="DR36" s="686"/>
      <c r="DS36" s="686"/>
      <c r="DT36" s="686"/>
      <c r="DU36" s="686"/>
      <c r="DV36" s="687"/>
      <c r="DW36" s="690">
        <v>15.1</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9698</v>
      </c>
      <c r="S37" s="686"/>
      <c r="T37" s="686"/>
      <c r="U37" s="686"/>
      <c r="V37" s="686"/>
      <c r="W37" s="686"/>
      <c r="X37" s="686"/>
      <c r="Y37" s="687"/>
      <c r="Z37" s="688">
        <v>0.4</v>
      </c>
      <c r="AA37" s="688"/>
      <c r="AB37" s="688"/>
      <c r="AC37" s="688"/>
      <c r="AD37" s="689" t="s">
        <v>128</v>
      </c>
      <c r="AE37" s="689"/>
      <c r="AF37" s="689"/>
      <c r="AG37" s="689"/>
      <c r="AH37" s="689"/>
      <c r="AI37" s="689"/>
      <c r="AJ37" s="689"/>
      <c r="AK37" s="689"/>
      <c r="AL37" s="690" t="s">
        <v>237</v>
      </c>
      <c r="AM37" s="691"/>
      <c r="AN37" s="691"/>
      <c r="AO37" s="692"/>
      <c r="AQ37" s="763" t="s">
        <v>330</v>
      </c>
      <c r="AR37" s="764"/>
      <c r="AS37" s="764"/>
      <c r="AT37" s="764"/>
      <c r="AU37" s="764"/>
      <c r="AV37" s="764"/>
      <c r="AW37" s="764"/>
      <c r="AX37" s="764"/>
      <c r="AY37" s="765"/>
      <c r="AZ37" s="685">
        <v>22984</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-5634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115003</v>
      </c>
      <c r="CS37" s="722"/>
      <c r="CT37" s="722"/>
      <c r="CU37" s="722"/>
      <c r="CV37" s="722"/>
      <c r="CW37" s="722"/>
      <c r="CX37" s="722"/>
      <c r="CY37" s="723"/>
      <c r="CZ37" s="690">
        <v>5.5</v>
      </c>
      <c r="DA37" s="719"/>
      <c r="DB37" s="719"/>
      <c r="DC37" s="724"/>
      <c r="DD37" s="694">
        <v>115003</v>
      </c>
      <c r="DE37" s="722"/>
      <c r="DF37" s="722"/>
      <c r="DG37" s="722"/>
      <c r="DH37" s="722"/>
      <c r="DI37" s="722"/>
      <c r="DJ37" s="722"/>
      <c r="DK37" s="723"/>
      <c r="DL37" s="694">
        <v>111308</v>
      </c>
      <c r="DM37" s="722"/>
      <c r="DN37" s="722"/>
      <c r="DO37" s="722"/>
      <c r="DP37" s="722"/>
      <c r="DQ37" s="722"/>
      <c r="DR37" s="722"/>
      <c r="DS37" s="722"/>
      <c r="DT37" s="722"/>
      <c r="DU37" s="722"/>
      <c r="DV37" s="723"/>
      <c r="DW37" s="690">
        <v>7.7</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42929</v>
      </c>
      <c r="S38" s="686"/>
      <c r="T38" s="686"/>
      <c r="U38" s="686"/>
      <c r="V38" s="686"/>
      <c r="W38" s="686"/>
      <c r="X38" s="686"/>
      <c r="Y38" s="687"/>
      <c r="Z38" s="688">
        <v>2</v>
      </c>
      <c r="AA38" s="688"/>
      <c r="AB38" s="688"/>
      <c r="AC38" s="688"/>
      <c r="AD38" s="689">
        <v>19396</v>
      </c>
      <c r="AE38" s="689"/>
      <c r="AF38" s="689"/>
      <c r="AG38" s="689"/>
      <c r="AH38" s="689"/>
      <c r="AI38" s="689"/>
      <c r="AJ38" s="689"/>
      <c r="AK38" s="689"/>
      <c r="AL38" s="690">
        <v>1.4</v>
      </c>
      <c r="AM38" s="691"/>
      <c r="AN38" s="691"/>
      <c r="AO38" s="692"/>
      <c r="AQ38" s="763" t="s">
        <v>334</v>
      </c>
      <c r="AR38" s="764"/>
      <c r="AS38" s="764"/>
      <c r="AT38" s="764"/>
      <c r="AU38" s="764"/>
      <c r="AV38" s="764"/>
      <c r="AW38" s="764"/>
      <c r="AX38" s="764"/>
      <c r="AY38" s="765"/>
      <c r="AZ38" s="685">
        <v>22603</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78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106139</v>
      </c>
      <c r="CS38" s="686"/>
      <c r="CT38" s="686"/>
      <c r="CU38" s="686"/>
      <c r="CV38" s="686"/>
      <c r="CW38" s="686"/>
      <c r="CX38" s="686"/>
      <c r="CY38" s="687"/>
      <c r="CZ38" s="690">
        <v>5.0999999999999996</v>
      </c>
      <c r="DA38" s="719"/>
      <c r="DB38" s="719"/>
      <c r="DC38" s="724"/>
      <c r="DD38" s="694">
        <v>98754</v>
      </c>
      <c r="DE38" s="686"/>
      <c r="DF38" s="686"/>
      <c r="DG38" s="686"/>
      <c r="DH38" s="686"/>
      <c r="DI38" s="686"/>
      <c r="DJ38" s="686"/>
      <c r="DK38" s="687"/>
      <c r="DL38" s="694">
        <v>94838</v>
      </c>
      <c r="DM38" s="686"/>
      <c r="DN38" s="686"/>
      <c r="DO38" s="686"/>
      <c r="DP38" s="686"/>
      <c r="DQ38" s="686"/>
      <c r="DR38" s="686"/>
      <c r="DS38" s="686"/>
      <c r="DT38" s="686"/>
      <c r="DU38" s="686"/>
      <c r="DV38" s="687"/>
      <c r="DW38" s="690">
        <v>6.6</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105598</v>
      </c>
      <c r="S39" s="686"/>
      <c r="T39" s="686"/>
      <c r="U39" s="686"/>
      <c r="V39" s="686"/>
      <c r="W39" s="686"/>
      <c r="X39" s="686"/>
      <c r="Y39" s="687"/>
      <c r="Z39" s="688">
        <v>4.8</v>
      </c>
      <c r="AA39" s="688"/>
      <c r="AB39" s="688"/>
      <c r="AC39" s="688"/>
      <c r="AD39" s="689" t="s">
        <v>237</v>
      </c>
      <c r="AE39" s="689"/>
      <c r="AF39" s="689"/>
      <c r="AG39" s="689"/>
      <c r="AH39" s="689"/>
      <c r="AI39" s="689"/>
      <c r="AJ39" s="689"/>
      <c r="AK39" s="689"/>
      <c r="AL39" s="690" t="s">
        <v>237</v>
      </c>
      <c r="AM39" s="691"/>
      <c r="AN39" s="691"/>
      <c r="AO39" s="692"/>
      <c r="AQ39" s="763" t="s">
        <v>338</v>
      </c>
      <c r="AR39" s="764"/>
      <c r="AS39" s="764"/>
      <c r="AT39" s="764"/>
      <c r="AU39" s="764"/>
      <c r="AV39" s="764"/>
      <c r="AW39" s="764"/>
      <c r="AX39" s="764"/>
      <c r="AY39" s="765"/>
      <c r="AZ39" s="685">
        <v>17312</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127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18985</v>
      </c>
      <c r="CS39" s="722"/>
      <c r="CT39" s="722"/>
      <c r="CU39" s="722"/>
      <c r="CV39" s="722"/>
      <c r="CW39" s="722"/>
      <c r="CX39" s="722"/>
      <c r="CY39" s="723"/>
      <c r="CZ39" s="690">
        <v>0.9</v>
      </c>
      <c r="DA39" s="719"/>
      <c r="DB39" s="719"/>
      <c r="DC39" s="724"/>
      <c r="DD39" s="694">
        <v>1928</v>
      </c>
      <c r="DE39" s="722"/>
      <c r="DF39" s="722"/>
      <c r="DG39" s="722"/>
      <c r="DH39" s="722"/>
      <c r="DI39" s="722"/>
      <c r="DJ39" s="722"/>
      <c r="DK39" s="723"/>
      <c r="DL39" s="694" t="s">
        <v>237</v>
      </c>
      <c r="DM39" s="722"/>
      <c r="DN39" s="722"/>
      <c r="DO39" s="722"/>
      <c r="DP39" s="722"/>
      <c r="DQ39" s="722"/>
      <c r="DR39" s="722"/>
      <c r="DS39" s="722"/>
      <c r="DT39" s="722"/>
      <c r="DU39" s="722"/>
      <c r="DV39" s="723"/>
      <c r="DW39" s="690" t="s">
        <v>128</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128</v>
      </c>
      <c r="AM40" s="691"/>
      <c r="AN40" s="691"/>
      <c r="AO40" s="692"/>
      <c r="AQ40" s="763" t="s">
        <v>342</v>
      </c>
      <c r="AR40" s="764"/>
      <c r="AS40" s="764"/>
      <c r="AT40" s="764"/>
      <c r="AU40" s="764"/>
      <c r="AV40" s="764"/>
      <c r="AW40" s="764"/>
      <c r="AX40" s="764"/>
      <c r="AY40" s="765"/>
      <c r="AZ40" s="685" t="s">
        <v>237</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130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8500</v>
      </c>
      <c r="CS40" s="686"/>
      <c r="CT40" s="686"/>
      <c r="CU40" s="686"/>
      <c r="CV40" s="686"/>
      <c r="CW40" s="686"/>
      <c r="CX40" s="686"/>
      <c r="CY40" s="687"/>
      <c r="CZ40" s="690">
        <v>0.4</v>
      </c>
      <c r="DA40" s="719"/>
      <c r="DB40" s="719"/>
      <c r="DC40" s="724"/>
      <c r="DD40" s="694" t="s">
        <v>237</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347</v>
      </c>
      <c r="AR41" s="764"/>
      <c r="AS41" s="764"/>
      <c r="AT41" s="764"/>
      <c r="AU41" s="764"/>
      <c r="AV41" s="764"/>
      <c r="AW41" s="764"/>
      <c r="AX41" s="764"/>
      <c r="AY41" s="765"/>
      <c r="AZ41" s="685">
        <v>10459</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t="s">
        <v>237</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128</v>
      </c>
      <c r="DA41" s="719"/>
      <c r="DB41" s="719"/>
      <c r="DC41" s="724"/>
      <c r="DD41" s="694" t="s">
        <v>237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34158</v>
      </c>
      <c r="S42" s="686"/>
      <c r="T42" s="686"/>
      <c r="U42" s="686"/>
      <c r="V42" s="686"/>
      <c r="W42" s="686"/>
      <c r="X42" s="686"/>
      <c r="Y42" s="687"/>
      <c r="Z42" s="688">
        <v>1.6</v>
      </c>
      <c r="AA42" s="688"/>
      <c r="AB42" s="688"/>
      <c r="AC42" s="688"/>
      <c r="AD42" s="689" t="s">
        <v>128</v>
      </c>
      <c r="AE42" s="689"/>
      <c r="AF42" s="689"/>
      <c r="AG42" s="689"/>
      <c r="AH42" s="689"/>
      <c r="AI42" s="689"/>
      <c r="AJ42" s="689"/>
      <c r="AK42" s="689"/>
      <c r="AL42" s="690" t="s">
        <v>237</v>
      </c>
      <c r="AM42" s="691"/>
      <c r="AN42" s="691"/>
      <c r="AO42" s="692"/>
      <c r="AQ42" s="784" t="s">
        <v>351</v>
      </c>
      <c r="AR42" s="785"/>
      <c r="AS42" s="785"/>
      <c r="AT42" s="785"/>
      <c r="AU42" s="785"/>
      <c r="AV42" s="785"/>
      <c r="AW42" s="785"/>
      <c r="AX42" s="785"/>
      <c r="AY42" s="786"/>
      <c r="AZ42" s="776">
        <v>32781</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459</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195494</v>
      </c>
      <c r="CS42" s="686"/>
      <c r="CT42" s="686"/>
      <c r="CU42" s="686"/>
      <c r="CV42" s="686"/>
      <c r="CW42" s="686"/>
      <c r="CX42" s="686"/>
      <c r="CY42" s="687"/>
      <c r="CZ42" s="690">
        <v>9.3000000000000007</v>
      </c>
      <c r="DA42" s="691"/>
      <c r="DB42" s="691"/>
      <c r="DC42" s="703"/>
      <c r="DD42" s="694">
        <v>54860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2196714</v>
      </c>
      <c r="S43" s="777"/>
      <c r="T43" s="777"/>
      <c r="U43" s="777"/>
      <c r="V43" s="777"/>
      <c r="W43" s="777"/>
      <c r="X43" s="777"/>
      <c r="Y43" s="778"/>
      <c r="Z43" s="779">
        <v>100</v>
      </c>
      <c r="AA43" s="779"/>
      <c r="AB43" s="779"/>
      <c r="AC43" s="779"/>
      <c r="AD43" s="780">
        <v>1410133</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4390</v>
      </c>
      <c r="CS43" s="722"/>
      <c r="CT43" s="722"/>
      <c r="CU43" s="722"/>
      <c r="CV43" s="722"/>
      <c r="CW43" s="722"/>
      <c r="CX43" s="722"/>
      <c r="CY43" s="723"/>
      <c r="CZ43" s="690">
        <v>0.2</v>
      </c>
      <c r="DA43" s="719"/>
      <c r="DB43" s="719"/>
      <c r="DC43" s="724"/>
      <c r="DD43" s="694">
        <v>4390</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195494</v>
      </c>
      <c r="CS44" s="686"/>
      <c r="CT44" s="686"/>
      <c r="CU44" s="686"/>
      <c r="CV44" s="686"/>
      <c r="CW44" s="686"/>
      <c r="CX44" s="686"/>
      <c r="CY44" s="687"/>
      <c r="CZ44" s="690">
        <v>9.3000000000000007</v>
      </c>
      <c r="DA44" s="691"/>
      <c r="DB44" s="691"/>
      <c r="DC44" s="703"/>
      <c r="DD44" s="694">
        <v>54860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96641</v>
      </c>
      <c r="CS45" s="722"/>
      <c r="CT45" s="722"/>
      <c r="CU45" s="722"/>
      <c r="CV45" s="722"/>
      <c r="CW45" s="722"/>
      <c r="CX45" s="722"/>
      <c r="CY45" s="723"/>
      <c r="CZ45" s="690">
        <v>4.5999999999999996</v>
      </c>
      <c r="DA45" s="719"/>
      <c r="DB45" s="719"/>
      <c r="DC45" s="724"/>
      <c r="DD45" s="694">
        <v>8137</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98853</v>
      </c>
      <c r="CS46" s="686"/>
      <c r="CT46" s="686"/>
      <c r="CU46" s="686"/>
      <c r="CV46" s="686"/>
      <c r="CW46" s="686"/>
      <c r="CX46" s="686"/>
      <c r="CY46" s="687"/>
      <c r="CZ46" s="690">
        <v>4.7</v>
      </c>
      <c r="DA46" s="691"/>
      <c r="DB46" s="691"/>
      <c r="DC46" s="703"/>
      <c r="DD46" s="694">
        <v>46723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128</v>
      </c>
      <c r="CS47" s="722"/>
      <c r="CT47" s="722"/>
      <c r="CU47" s="722"/>
      <c r="CV47" s="722"/>
      <c r="CW47" s="722"/>
      <c r="CX47" s="722"/>
      <c r="CY47" s="723"/>
      <c r="CZ47" s="690" t="s">
        <v>237</v>
      </c>
      <c r="DA47" s="719"/>
      <c r="DB47" s="719"/>
      <c r="DC47" s="724"/>
      <c r="DD47" s="694" t="s">
        <v>237</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237</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2100393</v>
      </c>
      <c r="CS49" s="756"/>
      <c r="CT49" s="756"/>
      <c r="CU49" s="756"/>
      <c r="CV49" s="756"/>
      <c r="CW49" s="756"/>
      <c r="CX49" s="756"/>
      <c r="CY49" s="787"/>
      <c r="CZ49" s="781">
        <v>100</v>
      </c>
      <c r="DA49" s="788"/>
      <c r="DB49" s="788"/>
      <c r="DC49" s="789"/>
      <c r="DD49" s="790">
        <v>1640120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xdgohTopaW/E1YLp6Z1yP/8C6OIhA47bS1cgpkSk8WI4i/MaVN9MIvNctIDRG/SVAC9dO54WL1SM6QDT2SVkw==" saltValue="/IhRO2J2/2hv4XgVXnj9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14" sqref="AK14:AO1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2196</v>
      </c>
      <c r="R7" s="821"/>
      <c r="S7" s="821"/>
      <c r="T7" s="821"/>
      <c r="U7" s="821"/>
      <c r="V7" s="821">
        <v>2100</v>
      </c>
      <c r="W7" s="821"/>
      <c r="X7" s="821"/>
      <c r="Y7" s="821"/>
      <c r="Z7" s="821"/>
      <c r="AA7" s="821">
        <v>96</v>
      </c>
      <c r="AB7" s="821"/>
      <c r="AC7" s="821"/>
      <c r="AD7" s="821"/>
      <c r="AE7" s="822"/>
      <c r="AF7" s="823">
        <v>96</v>
      </c>
      <c r="AG7" s="824"/>
      <c r="AH7" s="824"/>
      <c r="AI7" s="824"/>
      <c r="AJ7" s="825"/>
      <c r="AK7" s="860"/>
      <c r="AL7" s="861"/>
      <c r="AM7" s="861"/>
      <c r="AN7" s="861"/>
      <c r="AO7" s="861"/>
      <c r="AP7" s="861">
        <v>3011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2196</v>
      </c>
      <c r="R23" s="880"/>
      <c r="S23" s="880"/>
      <c r="T23" s="880"/>
      <c r="U23" s="880"/>
      <c r="V23" s="880">
        <v>2100</v>
      </c>
      <c r="W23" s="880"/>
      <c r="X23" s="880"/>
      <c r="Y23" s="880"/>
      <c r="Z23" s="880"/>
      <c r="AA23" s="880">
        <v>96</v>
      </c>
      <c r="AB23" s="880"/>
      <c r="AC23" s="880"/>
      <c r="AD23" s="880"/>
      <c r="AE23" s="881"/>
      <c r="AF23" s="882">
        <v>96</v>
      </c>
      <c r="AG23" s="880"/>
      <c r="AH23" s="880"/>
      <c r="AI23" s="880"/>
      <c r="AJ23" s="883"/>
      <c r="AK23" s="884"/>
      <c r="AL23" s="885"/>
      <c r="AM23" s="885"/>
      <c r="AN23" s="885"/>
      <c r="AO23" s="885"/>
      <c r="AP23" s="880">
        <v>3011</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99</v>
      </c>
      <c r="R28" s="909"/>
      <c r="S28" s="909"/>
      <c r="T28" s="909"/>
      <c r="U28" s="909"/>
      <c r="V28" s="909">
        <v>97</v>
      </c>
      <c r="W28" s="909"/>
      <c r="X28" s="909"/>
      <c r="Y28" s="909"/>
      <c r="Z28" s="909"/>
      <c r="AA28" s="909">
        <v>2</v>
      </c>
      <c r="AB28" s="909"/>
      <c r="AC28" s="909"/>
      <c r="AD28" s="909"/>
      <c r="AE28" s="910"/>
      <c r="AF28" s="911">
        <v>2</v>
      </c>
      <c r="AG28" s="909"/>
      <c r="AH28" s="909"/>
      <c r="AI28" s="909"/>
      <c r="AJ28" s="912"/>
      <c r="AK28" s="913">
        <v>10</v>
      </c>
      <c r="AL28" s="904"/>
      <c r="AM28" s="904"/>
      <c r="AN28" s="904"/>
      <c r="AO28" s="904"/>
      <c r="AP28" s="904" t="s">
        <v>578</v>
      </c>
      <c r="AQ28" s="904"/>
      <c r="AR28" s="904"/>
      <c r="AS28" s="904"/>
      <c r="AT28" s="904"/>
      <c r="AU28" s="904" t="s">
        <v>578</v>
      </c>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67</v>
      </c>
      <c r="R29" s="845"/>
      <c r="S29" s="845"/>
      <c r="T29" s="845"/>
      <c r="U29" s="845"/>
      <c r="V29" s="845">
        <v>58</v>
      </c>
      <c r="W29" s="845"/>
      <c r="X29" s="845"/>
      <c r="Y29" s="845"/>
      <c r="Z29" s="845"/>
      <c r="AA29" s="845">
        <v>9</v>
      </c>
      <c r="AB29" s="845"/>
      <c r="AC29" s="845"/>
      <c r="AD29" s="845"/>
      <c r="AE29" s="846"/>
      <c r="AF29" s="847">
        <v>9</v>
      </c>
      <c r="AG29" s="848"/>
      <c r="AH29" s="848"/>
      <c r="AI29" s="848"/>
      <c r="AJ29" s="849"/>
      <c r="AK29" s="916">
        <v>23</v>
      </c>
      <c r="AL29" s="917"/>
      <c r="AM29" s="917"/>
      <c r="AN29" s="917"/>
      <c r="AO29" s="917"/>
      <c r="AP29" s="917" t="s">
        <v>578</v>
      </c>
      <c r="AQ29" s="917"/>
      <c r="AR29" s="917"/>
      <c r="AS29" s="917"/>
      <c r="AT29" s="917"/>
      <c r="AU29" s="917" t="s">
        <v>578</v>
      </c>
      <c r="AV29" s="917"/>
      <c r="AW29" s="917"/>
      <c r="AX29" s="917"/>
      <c r="AY29" s="917"/>
      <c r="AZ29" s="918" t="s">
        <v>578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28</v>
      </c>
      <c r="R30" s="845"/>
      <c r="S30" s="845"/>
      <c r="T30" s="845"/>
      <c r="U30" s="845"/>
      <c r="V30" s="845">
        <v>26</v>
      </c>
      <c r="W30" s="845"/>
      <c r="X30" s="845"/>
      <c r="Y30" s="845"/>
      <c r="Z30" s="845"/>
      <c r="AA30" s="845">
        <v>2</v>
      </c>
      <c r="AB30" s="845"/>
      <c r="AC30" s="845"/>
      <c r="AD30" s="845"/>
      <c r="AE30" s="846"/>
      <c r="AF30" s="847">
        <v>2</v>
      </c>
      <c r="AG30" s="848"/>
      <c r="AH30" s="848"/>
      <c r="AI30" s="848"/>
      <c r="AJ30" s="849"/>
      <c r="AK30" s="916">
        <v>23</v>
      </c>
      <c r="AL30" s="917"/>
      <c r="AM30" s="917"/>
      <c r="AN30" s="917"/>
      <c r="AO30" s="917"/>
      <c r="AP30" s="917" t="s">
        <v>578</v>
      </c>
      <c r="AQ30" s="917"/>
      <c r="AR30" s="917"/>
      <c r="AS30" s="917"/>
      <c r="AT30" s="917"/>
      <c r="AU30" s="917" t="s">
        <v>578</v>
      </c>
      <c r="AV30" s="917"/>
      <c r="AW30" s="917"/>
      <c r="AX30" s="917"/>
      <c r="AY30" s="917"/>
      <c r="AZ30" s="918" t="s">
        <v>578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19</v>
      </c>
      <c r="R31" s="845"/>
      <c r="S31" s="845"/>
      <c r="T31" s="845"/>
      <c r="U31" s="845"/>
      <c r="V31" s="845">
        <v>19</v>
      </c>
      <c r="W31" s="845"/>
      <c r="X31" s="845"/>
      <c r="Y31" s="845"/>
      <c r="Z31" s="845"/>
      <c r="AA31" s="845">
        <v>0</v>
      </c>
      <c r="AB31" s="845"/>
      <c r="AC31" s="845"/>
      <c r="AD31" s="845"/>
      <c r="AE31" s="846"/>
      <c r="AF31" s="847">
        <v>0</v>
      </c>
      <c r="AG31" s="848"/>
      <c r="AH31" s="848"/>
      <c r="AI31" s="848"/>
      <c r="AJ31" s="849"/>
      <c r="AK31" s="916">
        <v>10</v>
      </c>
      <c r="AL31" s="917"/>
      <c r="AM31" s="917"/>
      <c r="AN31" s="917"/>
      <c r="AO31" s="917"/>
      <c r="AP31" s="917" t="s">
        <v>578</v>
      </c>
      <c r="AQ31" s="917"/>
      <c r="AR31" s="917"/>
      <c r="AS31" s="917"/>
      <c r="AT31" s="917"/>
      <c r="AU31" s="917" t="s">
        <v>578</v>
      </c>
      <c r="AV31" s="917"/>
      <c r="AW31" s="917"/>
      <c r="AX31" s="917"/>
      <c r="AY31" s="917"/>
      <c r="AZ31" s="918" t="s">
        <v>578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36</v>
      </c>
      <c r="R32" s="845"/>
      <c r="S32" s="845"/>
      <c r="T32" s="845"/>
      <c r="U32" s="845"/>
      <c r="V32" s="845">
        <v>35</v>
      </c>
      <c r="W32" s="845"/>
      <c r="X32" s="845"/>
      <c r="Y32" s="845"/>
      <c r="Z32" s="845"/>
      <c r="AA32" s="845">
        <v>1</v>
      </c>
      <c r="AB32" s="845"/>
      <c r="AC32" s="845"/>
      <c r="AD32" s="845"/>
      <c r="AE32" s="846"/>
      <c r="AF32" s="847">
        <v>1</v>
      </c>
      <c r="AG32" s="848"/>
      <c r="AH32" s="848"/>
      <c r="AI32" s="848"/>
      <c r="AJ32" s="849"/>
      <c r="AK32" s="916">
        <v>17</v>
      </c>
      <c r="AL32" s="917"/>
      <c r="AM32" s="917"/>
      <c r="AN32" s="917"/>
      <c r="AO32" s="917"/>
      <c r="AP32" s="917">
        <v>115</v>
      </c>
      <c r="AQ32" s="917"/>
      <c r="AR32" s="917"/>
      <c r="AS32" s="917"/>
      <c r="AT32" s="917"/>
      <c r="AU32" s="917">
        <v>83</v>
      </c>
      <c r="AV32" s="917"/>
      <c r="AW32" s="917"/>
      <c r="AX32" s="917"/>
      <c r="AY32" s="917"/>
      <c r="AZ32" s="918" t="s">
        <v>578</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36</v>
      </c>
      <c r="R33" s="845"/>
      <c r="S33" s="845"/>
      <c r="T33" s="845"/>
      <c r="U33" s="845"/>
      <c r="V33" s="845">
        <v>33</v>
      </c>
      <c r="W33" s="845"/>
      <c r="X33" s="845"/>
      <c r="Y33" s="845"/>
      <c r="Z33" s="845"/>
      <c r="AA33" s="845">
        <v>3</v>
      </c>
      <c r="AB33" s="845"/>
      <c r="AC33" s="845"/>
      <c r="AD33" s="845"/>
      <c r="AE33" s="846"/>
      <c r="AF33" s="847">
        <v>3</v>
      </c>
      <c r="AG33" s="848"/>
      <c r="AH33" s="848"/>
      <c r="AI33" s="848"/>
      <c r="AJ33" s="849"/>
      <c r="AK33" s="916">
        <v>23</v>
      </c>
      <c r="AL33" s="917"/>
      <c r="AM33" s="917"/>
      <c r="AN33" s="917"/>
      <c r="AO33" s="917"/>
      <c r="AP33" s="917">
        <v>127</v>
      </c>
      <c r="AQ33" s="917"/>
      <c r="AR33" s="917"/>
      <c r="AS33" s="917"/>
      <c r="AT33" s="917"/>
      <c r="AU33" s="917">
        <v>127</v>
      </c>
      <c r="AV33" s="917"/>
      <c r="AW33" s="917"/>
      <c r="AX33" s="917"/>
      <c r="AY33" s="917"/>
      <c r="AZ33" s="918" t="s">
        <v>578</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v>
      </c>
      <c r="AG63" s="928"/>
      <c r="AH63" s="928"/>
      <c r="AI63" s="928"/>
      <c r="AJ63" s="929"/>
      <c r="AK63" s="930"/>
      <c r="AL63" s="925"/>
      <c r="AM63" s="925"/>
      <c r="AN63" s="925"/>
      <c r="AO63" s="925"/>
      <c r="AP63" s="928">
        <v>242</v>
      </c>
      <c r="AQ63" s="928"/>
      <c r="AR63" s="928"/>
      <c r="AS63" s="928"/>
      <c r="AT63" s="928"/>
      <c r="AU63" s="928">
        <v>210</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1313</v>
      </c>
      <c r="R68" s="952"/>
      <c r="S68" s="952"/>
      <c r="T68" s="952"/>
      <c r="U68" s="952"/>
      <c r="V68" s="952">
        <v>1292</v>
      </c>
      <c r="W68" s="952"/>
      <c r="X68" s="952"/>
      <c r="Y68" s="952"/>
      <c r="Z68" s="952"/>
      <c r="AA68" s="952">
        <v>21</v>
      </c>
      <c r="AB68" s="952"/>
      <c r="AC68" s="952"/>
      <c r="AD68" s="952"/>
      <c r="AE68" s="952"/>
      <c r="AF68" s="952">
        <v>21</v>
      </c>
      <c r="AG68" s="952"/>
      <c r="AH68" s="952"/>
      <c r="AI68" s="952"/>
      <c r="AJ68" s="952"/>
      <c r="AK68" s="952" t="s">
        <v>578</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31</v>
      </c>
      <c r="R69" s="917"/>
      <c r="S69" s="917"/>
      <c r="T69" s="917"/>
      <c r="U69" s="917"/>
      <c r="V69" s="917">
        <v>29</v>
      </c>
      <c r="W69" s="917"/>
      <c r="X69" s="917"/>
      <c r="Y69" s="917"/>
      <c r="Z69" s="917"/>
      <c r="AA69" s="917">
        <v>2</v>
      </c>
      <c r="AB69" s="917"/>
      <c r="AC69" s="917"/>
      <c r="AD69" s="917"/>
      <c r="AE69" s="917"/>
      <c r="AF69" s="917">
        <v>2</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497</v>
      </c>
      <c r="R70" s="917"/>
      <c r="S70" s="917"/>
      <c r="T70" s="917"/>
      <c r="U70" s="917"/>
      <c r="V70" s="917">
        <v>444</v>
      </c>
      <c r="W70" s="917"/>
      <c r="X70" s="917"/>
      <c r="Y70" s="917"/>
      <c r="Z70" s="917"/>
      <c r="AA70" s="917">
        <v>53</v>
      </c>
      <c r="AB70" s="917"/>
      <c r="AC70" s="917"/>
      <c r="AD70" s="917"/>
      <c r="AE70" s="917"/>
      <c r="AF70" s="917">
        <v>53</v>
      </c>
      <c r="AG70" s="917"/>
      <c r="AH70" s="917"/>
      <c r="AI70" s="917"/>
      <c r="AJ70" s="917"/>
      <c r="AK70" s="917" t="s">
        <v>578</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76</v>
      </c>
      <c r="AG88" s="928"/>
      <c r="AH88" s="928"/>
      <c r="AI88" s="928"/>
      <c r="AJ88" s="928"/>
      <c r="AK88" s="925"/>
      <c r="AL88" s="925"/>
      <c r="AM88" s="925"/>
      <c r="AN88" s="925"/>
      <c r="AO88" s="925"/>
      <c r="AP88" s="928" t="s">
        <v>578</v>
      </c>
      <c r="AQ88" s="928"/>
      <c r="AR88" s="928"/>
      <c r="AS88" s="928"/>
      <c r="AT88" s="928"/>
      <c r="AU88" s="928" t="s">
        <v>578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204459</v>
      </c>
      <c r="AB110" s="988"/>
      <c r="AC110" s="988"/>
      <c r="AD110" s="988"/>
      <c r="AE110" s="989"/>
      <c r="AF110" s="990">
        <v>235933</v>
      </c>
      <c r="AG110" s="988"/>
      <c r="AH110" s="988"/>
      <c r="AI110" s="988"/>
      <c r="AJ110" s="989"/>
      <c r="AK110" s="990">
        <v>319596</v>
      </c>
      <c r="AL110" s="988"/>
      <c r="AM110" s="988"/>
      <c r="AN110" s="988"/>
      <c r="AO110" s="989"/>
      <c r="AP110" s="991">
        <v>27.3</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3296050</v>
      </c>
      <c r="BR110" s="1023"/>
      <c r="BS110" s="1023"/>
      <c r="BT110" s="1023"/>
      <c r="BU110" s="1023"/>
      <c r="BV110" s="1023">
        <v>3216962</v>
      </c>
      <c r="BW110" s="1023"/>
      <c r="BX110" s="1023"/>
      <c r="BY110" s="1023"/>
      <c r="BZ110" s="1023"/>
      <c r="CA110" s="1023">
        <v>3011282</v>
      </c>
      <c r="CB110" s="1023"/>
      <c r="CC110" s="1023"/>
      <c r="CD110" s="1023"/>
      <c r="CE110" s="1023"/>
      <c r="CF110" s="1037">
        <v>257.10000000000002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391</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391</v>
      </c>
      <c r="AB111" s="1030"/>
      <c r="AC111" s="1030"/>
      <c r="AD111" s="1030"/>
      <c r="AE111" s="1031"/>
      <c r="AF111" s="1032" t="s">
        <v>391</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412</v>
      </c>
      <c r="BR111" s="1016"/>
      <c r="BS111" s="1016"/>
      <c r="BT111" s="1016"/>
      <c r="BU111" s="1016"/>
      <c r="BV111" s="1016" t="s">
        <v>412</v>
      </c>
      <c r="BW111" s="1016"/>
      <c r="BX111" s="1016"/>
      <c r="BY111" s="1016"/>
      <c r="BZ111" s="1016"/>
      <c r="CA111" s="1016" t="s">
        <v>440</v>
      </c>
      <c r="CB111" s="1016"/>
      <c r="CC111" s="1016"/>
      <c r="CD111" s="1016"/>
      <c r="CE111" s="1016"/>
      <c r="CF111" s="1010" t="s">
        <v>391</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391</v>
      </c>
      <c r="DM111" s="1016"/>
      <c r="DN111" s="1016"/>
      <c r="DO111" s="1016"/>
      <c r="DP111" s="1016"/>
      <c r="DQ111" s="1016" t="s">
        <v>128</v>
      </c>
      <c r="DR111" s="1016"/>
      <c r="DS111" s="1016"/>
      <c r="DT111" s="1016"/>
      <c r="DU111" s="1016"/>
      <c r="DV111" s="1017" t="s">
        <v>391</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440</v>
      </c>
      <c r="AG112" s="1055"/>
      <c r="AH112" s="1055"/>
      <c r="AI112" s="1055"/>
      <c r="AJ112" s="1056"/>
      <c r="AK112" s="1057" t="s">
        <v>128</v>
      </c>
      <c r="AL112" s="1055"/>
      <c r="AM112" s="1055"/>
      <c r="AN112" s="1055"/>
      <c r="AO112" s="1056"/>
      <c r="AP112" s="1058" t="s">
        <v>391</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253284</v>
      </c>
      <c r="BR112" s="1016"/>
      <c r="BS112" s="1016"/>
      <c r="BT112" s="1016"/>
      <c r="BU112" s="1016"/>
      <c r="BV112" s="1016">
        <v>233599</v>
      </c>
      <c r="BW112" s="1016"/>
      <c r="BX112" s="1016"/>
      <c r="BY112" s="1016"/>
      <c r="BZ112" s="1016"/>
      <c r="CA112" s="1016">
        <v>209732</v>
      </c>
      <c r="CB112" s="1016"/>
      <c r="CC112" s="1016"/>
      <c r="CD112" s="1016"/>
      <c r="CE112" s="1016"/>
      <c r="CF112" s="1010">
        <v>17.899999999999999</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24842</v>
      </c>
      <c r="AB113" s="1030"/>
      <c r="AC113" s="1030"/>
      <c r="AD113" s="1030"/>
      <c r="AE113" s="1031"/>
      <c r="AF113" s="1032">
        <v>24852</v>
      </c>
      <c r="AG113" s="1030"/>
      <c r="AH113" s="1030"/>
      <c r="AI113" s="1030"/>
      <c r="AJ113" s="1031"/>
      <c r="AK113" s="1032">
        <v>24901</v>
      </c>
      <c r="AL113" s="1030"/>
      <c r="AM113" s="1030"/>
      <c r="AN113" s="1030"/>
      <c r="AO113" s="1031"/>
      <c r="AP113" s="1033">
        <v>2.1</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t="s">
        <v>128</v>
      </c>
      <c r="BR113" s="1016"/>
      <c r="BS113" s="1016"/>
      <c r="BT113" s="1016"/>
      <c r="BU113" s="1016"/>
      <c r="BV113" s="1016" t="s">
        <v>440</v>
      </c>
      <c r="BW113" s="1016"/>
      <c r="BX113" s="1016"/>
      <c r="BY113" s="1016"/>
      <c r="BZ113" s="1016"/>
      <c r="CA113" s="1016" t="s">
        <v>391</v>
      </c>
      <c r="CB113" s="1016"/>
      <c r="CC113" s="1016"/>
      <c r="CD113" s="1016"/>
      <c r="CE113" s="1016"/>
      <c r="CF113" s="1010" t="s">
        <v>391</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391</v>
      </c>
      <c r="DR113" s="1055"/>
      <c r="DS113" s="1055"/>
      <c r="DT113" s="1055"/>
      <c r="DU113" s="1056"/>
      <c r="DV113" s="1058" t="s">
        <v>128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262</v>
      </c>
      <c r="AB114" s="1055"/>
      <c r="AC114" s="1055"/>
      <c r="AD114" s="1055"/>
      <c r="AE114" s="1056"/>
      <c r="AF114" s="1057">
        <v>221</v>
      </c>
      <c r="AG114" s="1055"/>
      <c r="AH114" s="1055"/>
      <c r="AI114" s="1055"/>
      <c r="AJ114" s="1056"/>
      <c r="AK114" s="1057" t="s">
        <v>391</v>
      </c>
      <c r="AL114" s="1055"/>
      <c r="AM114" s="1055"/>
      <c r="AN114" s="1055"/>
      <c r="AO114" s="1056"/>
      <c r="AP114" s="1058" t="s">
        <v>128</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t="s">
        <v>412</v>
      </c>
      <c r="BR114" s="1016"/>
      <c r="BS114" s="1016"/>
      <c r="BT114" s="1016"/>
      <c r="BU114" s="1016"/>
      <c r="BV114" s="1016" t="s">
        <v>391</v>
      </c>
      <c r="BW114" s="1016"/>
      <c r="BX114" s="1016"/>
      <c r="BY114" s="1016"/>
      <c r="BZ114" s="1016"/>
      <c r="CA114" s="1016">
        <v>13459</v>
      </c>
      <c r="CB114" s="1016"/>
      <c r="CC114" s="1016"/>
      <c r="CD114" s="1016"/>
      <c r="CE114" s="1016"/>
      <c r="CF114" s="1010">
        <v>1.1000000000000001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391</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391</v>
      </c>
      <c r="AB115" s="1030"/>
      <c r="AC115" s="1030"/>
      <c r="AD115" s="1030"/>
      <c r="AE115" s="1031"/>
      <c r="AF115" s="1032" t="s">
        <v>128</v>
      </c>
      <c r="AG115" s="1030"/>
      <c r="AH115" s="1030"/>
      <c r="AI115" s="1030"/>
      <c r="AJ115" s="1031"/>
      <c r="AK115" s="1032" t="s">
        <v>391</v>
      </c>
      <c r="AL115" s="1030"/>
      <c r="AM115" s="1030"/>
      <c r="AN115" s="1030"/>
      <c r="AO115" s="1031"/>
      <c r="AP115" s="1033" t="s">
        <v>412</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391</v>
      </c>
      <c r="BR115" s="1016"/>
      <c r="BS115" s="1016"/>
      <c r="BT115" s="1016"/>
      <c r="BU115" s="1016"/>
      <c r="BV115" s="1016" t="s">
        <v>128</v>
      </c>
      <c r="BW115" s="1016"/>
      <c r="BX115" s="1016"/>
      <c r="BY115" s="1016"/>
      <c r="BZ115" s="1016"/>
      <c r="CA115" s="1016" t="s">
        <v>128</v>
      </c>
      <c r="CB115" s="1016"/>
      <c r="CC115" s="1016"/>
      <c r="CD115" s="1016"/>
      <c r="CE115" s="1016"/>
      <c r="CF115" s="1010" t="s">
        <v>412</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391</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56</v>
      </c>
      <c r="AB116" s="1055"/>
      <c r="AC116" s="1055"/>
      <c r="AD116" s="1055"/>
      <c r="AE116" s="1056"/>
      <c r="AF116" s="1057">
        <v>11</v>
      </c>
      <c r="AG116" s="1055"/>
      <c r="AH116" s="1055"/>
      <c r="AI116" s="1055"/>
      <c r="AJ116" s="1056"/>
      <c r="AK116" s="1057">
        <v>15</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128</v>
      </c>
      <c r="BW116" s="1016"/>
      <c r="BX116" s="1016"/>
      <c r="BY116" s="1016"/>
      <c r="BZ116" s="1016"/>
      <c r="CA116" s="1016" t="s">
        <v>128</v>
      </c>
      <c r="CB116" s="1016"/>
      <c r="CC116" s="1016"/>
      <c r="CD116" s="1016"/>
      <c r="CE116" s="1016"/>
      <c r="CF116" s="1010" t="s">
        <v>391</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391</v>
      </c>
      <c r="DM116" s="1055"/>
      <c r="DN116" s="1055"/>
      <c r="DO116" s="1055"/>
      <c r="DP116" s="1056"/>
      <c r="DQ116" s="1057" t="s">
        <v>391</v>
      </c>
      <c r="DR116" s="1055"/>
      <c r="DS116" s="1055"/>
      <c r="DT116" s="1055"/>
      <c r="DU116" s="1056"/>
      <c r="DV116" s="1058" t="s">
        <v>128</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229619</v>
      </c>
      <c r="AB117" s="1073"/>
      <c r="AC117" s="1073"/>
      <c r="AD117" s="1073"/>
      <c r="AE117" s="1074"/>
      <c r="AF117" s="1075">
        <v>261017</v>
      </c>
      <c r="AG117" s="1073"/>
      <c r="AH117" s="1073"/>
      <c r="AI117" s="1073"/>
      <c r="AJ117" s="1074"/>
      <c r="AK117" s="1075">
        <v>344512</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391</v>
      </c>
      <c r="BR117" s="1016"/>
      <c r="BS117" s="1016"/>
      <c r="BT117" s="1016"/>
      <c r="BU117" s="1016"/>
      <c r="BV117" s="1016" t="s">
        <v>391</v>
      </c>
      <c r="BW117" s="1016"/>
      <c r="BX117" s="1016"/>
      <c r="BY117" s="1016"/>
      <c r="BZ117" s="1016"/>
      <c r="CA117" s="1016" t="s">
        <v>391</v>
      </c>
      <c r="CB117" s="1016"/>
      <c r="CC117" s="1016"/>
      <c r="CD117" s="1016"/>
      <c r="CE117" s="1016"/>
      <c r="CF117" s="1010" t="s">
        <v>391</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391</v>
      </c>
      <c r="DM117" s="1055"/>
      <c r="DN117" s="1055"/>
      <c r="DO117" s="1055"/>
      <c r="DP117" s="1056"/>
      <c r="DQ117" s="1057" t="s">
        <v>412</v>
      </c>
      <c r="DR117" s="1055"/>
      <c r="DS117" s="1055"/>
      <c r="DT117" s="1055"/>
      <c r="DU117" s="1056"/>
      <c r="DV117" s="1058" t="s">
        <v>128</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412</v>
      </c>
      <c r="BW118" s="1094"/>
      <c r="BX118" s="1094"/>
      <c r="BY118" s="1094"/>
      <c r="BZ118" s="1094"/>
      <c r="CA118" s="1094" t="s">
        <v>391</v>
      </c>
      <c r="CB118" s="1094"/>
      <c r="CC118" s="1094"/>
      <c r="CD118" s="1094"/>
      <c r="CE118" s="1094"/>
      <c r="CF118" s="1010" t="s">
        <v>391</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391</v>
      </c>
      <c r="DH118" s="1055"/>
      <c r="DI118" s="1055"/>
      <c r="DJ118" s="1055"/>
      <c r="DK118" s="1056"/>
      <c r="DL118" s="1057" t="s">
        <v>391</v>
      </c>
      <c r="DM118" s="1055"/>
      <c r="DN118" s="1055"/>
      <c r="DO118" s="1055"/>
      <c r="DP118" s="1056"/>
      <c r="DQ118" s="1057" t="s">
        <v>391</v>
      </c>
      <c r="DR118" s="1055"/>
      <c r="DS118" s="1055"/>
      <c r="DT118" s="1055"/>
      <c r="DU118" s="1056"/>
      <c r="DV118" s="1058" t="s">
        <v>391</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128</v>
      </c>
      <c r="AG119" s="988"/>
      <c r="AH119" s="988"/>
      <c r="AI119" s="988"/>
      <c r="AJ119" s="989"/>
      <c r="AK119" s="990" t="s">
        <v>128</v>
      </c>
      <c r="AL119" s="988"/>
      <c r="AM119" s="988"/>
      <c r="AN119" s="988"/>
      <c r="AO119" s="989"/>
      <c r="AP119" s="991" t="s">
        <v>412</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463</v>
      </c>
      <c r="BP119" s="1102"/>
      <c r="BQ119" s="1093">
        <v>3549334</v>
      </c>
      <c r="BR119" s="1094"/>
      <c r="BS119" s="1094"/>
      <c r="BT119" s="1094"/>
      <c r="BU119" s="1094"/>
      <c r="BV119" s="1094">
        <v>3450561</v>
      </c>
      <c r="BW119" s="1094"/>
      <c r="BX119" s="1094"/>
      <c r="BY119" s="1094"/>
      <c r="BZ119" s="1094"/>
      <c r="CA119" s="1094">
        <v>3234473</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391</v>
      </c>
      <c r="DM119" s="1080"/>
      <c r="DN119" s="1080"/>
      <c r="DO119" s="1080"/>
      <c r="DP119" s="1081"/>
      <c r="DQ119" s="1079" t="s">
        <v>128</v>
      </c>
      <c r="DR119" s="1080"/>
      <c r="DS119" s="1080"/>
      <c r="DT119" s="1080"/>
      <c r="DU119" s="1081"/>
      <c r="DV119" s="1082" t="s">
        <v>391</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391</v>
      </c>
      <c r="AG120" s="1055"/>
      <c r="AH120" s="1055"/>
      <c r="AI120" s="1055"/>
      <c r="AJ120" s="1056"/>
      <c r="AK120" s="1057" t="s">
        <v>391</v>
      </c>
      <c r="AL120" s="1055"/>
      <c r="AM120" s="1055"/>
      <c r="AN120" s="1055"/>
      <c r="AO120" s="1056"/>
      <c r="AP120" s="1058" t="s">
        <v>391</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763594</v>
      </c>
      <c r="BR120" s="1023"/>
      <c r="BS120" s="1023"/>
      <c r="BT120" s="1023"/>
      <c r="BU120" s="1023"/>
      <c r="BV120" s="1023">
        <v>606482</v>
      </c>
      <c r="BW120" s="1023"/>
      <c r="BX120" s="1023"/>
      <c r="BY120" s="1023"/>
      <c r="BZ120" s="1023"/>
      <c r="CA120" s="1023">
        <v>635893</v>
      </c>
      <c r="CB120" s="1023"/>
      <c r="CC120" s="1023"/>
      <c r="CD120" s="1023"/>
      <c r="CE120" s="1023"/>
      <c r="CF120" s="1037">
        <v>54.3</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153145</v>
      </c>
      <c r="DH120" s="1023"/>
      <c r="DI120" s="1023"/>
      <c r="DJ120" s="1023"/>
      <c r="DK120" s="1023"/>
      <c r="DL120" s="1023">
        <v>140339</v>
      </c>
      <c r="DM120" s="1023"/>
      <c r="DN120" s="1023"/>
      <c r="DO120" s="1023"/>
      <c r="DP120" s="1023"/>
      <c r="DQ120" s="1023">
        <v>126849</v>
      </c>
      <c r="DR120" s="1023"/>
      <c r="DS120" s="1023"/>
      <c r="DT120" s="1023"/>
      <c r="DU120" s="1023"/>
      <c r="DV120" s="1024">
        <v>10.8</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391</v>
      </c>
      <c r="AB121" s="1055"/>
      <c r="AC121" s="1055"/>
      <c r="AD121" s="1055"/>
      <c r="AE121" s="1056"/>
      <c r="AF121" s="1057" t="s">
        <v>128</v>
      </c>
      <c r="AG121" s="1055"/>
      <c r="AH121" s="1055"/>
      <c r="AI121" s="1055"/>
      <c r="AJ121" s="1056"/>
      <c r="AK121" s="1057" t="s">
        <v>391</v>
      </c>
      <c r="AL121" s="1055"/>
      <c r="AM121" s="1055"/>
      <c r="AN121" s="1055"/>
      <c r="AO121" s="1056"/>
      <c r="AP121" s="1058" t="s">
        <v>391</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249284</v>
      </c>
      <c r="BR121" s="1016"/>
      <c r="BS121" s="1016"/>
      <c r="BT121" s="1016"/>
      <c r="BU121" s="1016"/>
      <c r="BV121" s="1016">
        <v>167687</v>
      </c>
      <c r="BW121" s="1016"/>
      <c r="BX121" s="1016"/>
      <c r="BY121" s="1016"/>
      <c r="BZ121" s="1016"/>
      <c r="CA121" s="1016">
        <v>181839</v>
      </c>
      <c r="CB121" s="1016"/>
      <c r="CC121" s="1016"/>
      <c r="CD121" s="1016"/>
      <c r="CE121" s="1016"/>
      <c r="CF121" s="1010">
        <v>15.5</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100139</v>
      </c>
      <c r="DH121" s="1016"/>
      <c r="DI121" s="1016"/>
      <c r="DJ121" s="1016"/>
      <c r="DK121" s="1016"/>
      <c r="DL121" s="1016">
        <v>93260</v>
      </c>
      <c r="DM121" s="1016"/>
      <c r="DN121" s="1016"/>
      <c r="DO121" s="1016"/>
      <c r="DP121" s="1016"/>
      <c r="DQ121" s="1016">
        <v>82883</v>
      </c>
      <c r="DR121" s="1016"/>
      <c r="DS121" s="1016"/>
      <c r="DT121" s="1016"/>
      <c r="DU121" s="1016"/>
      <c r="DV121" s="1017">
        <v>7.1</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391</v>
      </c>
      <c r="AG122" s="1055"/>
      <c r="AH122" s="1055"/>
      <c r="AI122" s="1055"/>
      <c r="AJ122" s="1056"/>
      <c r="AK122" s="1057" t="s">
        <v>391</v>
      </c>
      <c r="AL122" s="1055"/>
      <c r="AM122" s="1055"/>
      <c r="AN122" s="1055"/>
      <c r="AO122" s="1056"/>
      <c r="AP122" s="1058" t="s">
        <v>391</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2243641</v>
      </c>
      <c r="BR122" s="1094"/>
      <c r="BS122" s="1094"/>
      <c r="BT122" s="1094"/>
      <c r="BU122" s="1094"/>
      <c r="BV122" s="1094">
        <v>2221584</v>
      </c>
      <c r="BW122" s="1094"/>
      <c r="BX122" s="1094"/>
      <c r="BY122" s="1094"/>
      <c r="BZ122" s="1094"/>
      <c r="CA122" s="1094">
        <v>2090849</v>
      </c>
      <c r="CB122" s="1094"/>
      <c r="CC122" s="1094"/>
      <c r="CD122" s="1094"/>
      <c r="CE122" s="1094"/>
      <c r="CF122" s="1114">
        <v>178.5</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391</v>
      </c>
      <c r="DM122" s="1016"/>
      <c r="DN122" s="1016"/>
      <c r="DO122" s="1016"/>
      <c r="DP122" s="1016"/>
      <c r="DQ122" s="1016" t="s">
        <v>391</v>
      </c>
      <c r="DR122" s="1016"/>
      <c r="DS122" s="1016"/>
      <c r="DT122" s="1016"/>
      <c r="DU122" s="1016"/>
      <c r="DV122" s="1017" t="s">
        <v>391</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391</v>
      </c>
      <c r="AG123" s="1055"/>
      <c r="AH123" s="1055"/>
      <c r="AI123" s="1055"/>
      <c r="AJ123" s="1056"/>
      <c r="AK123" s="1057" t="s">
        <v>128</v>
      </c>
      <c r="AL123" s="1055"/>
      <c r="AM123" s="1055"/>
      <c r="AN123" s="1055"/>
      <c r="AO123" s="1056"/>
      <c r="AP123" s="1058" t="s">
        <v>391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474</v>
      </c>
      <c r="BP123" s="1102"/>
      <c r="BQ123" s="1161">
        <v>3256519</v>
      </c>
      <c r="BR123" s="1162"/>
      <c r="BS123" s="1162"/>
      <c r="BT123" s="1162"/>
      <c r="BU123" s="1162"/>
      <c r="BV123" s="1162">
        <v>2995753</v>
      </c>
      <c r="BW123" s="1162"/>
      <c r="BX123" s="1162"/>
      <c r="BY123" s="1162"/>
      <c r="BZ123" s="1162"/>
      <c r="CA123" s="1162">
        <v>2908581</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412</v>
      </c>
      <c r="DH123" s="1055"/>
      <c r="DI123" s="1055"/>
      <c r="DJ123" s="1055"/>
      <c r="DK123" s="1056"/>
      <c r="DL123" s="1057" t="s">
        <v>391</v>
      </c>
      <c r="DM123" s="1055"/>
      <c r="DN123" s="1055"/>
      <c r="DO123" s="1055"/>
      <c r="DP123" s="1056"/>
      <c r="DQ123" s="1057" t="s">
        <v>391</v>
      </c>
      <c r="DR123" s="1055"/>
      <c r="DS123" s="1055"/>
      <c r="DT123" s="1055"/>
      <c r="DU123" s="1056"/>
      <c r="DV123" s="1058" t="s">
        <v>391</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391</v>
      </c>
      <c r="AG124" s="1055"/>
      <c r="AH124" s="1055"/>
      <c r="AI124" s="1055"/>
      <c r="AJ124" s="1056"/>
      <c r="AK124" s="1057" t="s">
        <v>391</v>
      </c>
      <c r="AL124" s="1055"/>
      <c r="AM124" s="1055"/>
      <c r="AN124" s="1055"/>
      <c r="AO124" s="1056"/>
      <c r="AP124" s="1058" t="s">
        <v>128</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26.2</v>
      </c>
      <c r="BR124" s="1124"/>
      <c r="BS124" s="1124"/>
      <c r="BT124" s="1124"/>
      <c r="BU124" s="1124"/>
      <c r="BV124" s="1124">
        <v>40.6</v>
      </c>
      <c r="BW124" s="1124"/>
      <c r="BX124" s="1124"/>
      <c r="BY124" s="1124"/>
      <c r="BZ124" s="1124"/>
      <c r="CA124" s="1124">
        <v>27.8</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440</v>
      </c>
      <c r="AL127" s="1055"/>
      <c r="AM127" s="1055"/>
      <c r="AN127" s="1055"/>
      <c r="AO127" s="1056"/>
      <c r="AP127" s="1058" t="s">
        <v>128</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13941</v>
      </c>
      <c r="AB128" s="1144"/>
      <c r="AC128" s="1144"/>
      <c r="AD128" s="1144"/>
      <c r="AE128" s="1145"/>
      <c r="AF128" s="1146">
        <v>14421</v>
      </c>
      <c r="AG128" s="1144"/>
      <c r="AH128" s="1144"/>
      <c r="AI128" s="1144"/>
      <c r="AJ128" s="1145"/>
      <c r="AK128" s="1146">
        <v>20116</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391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412</v>
      </c>
      <c r="DR128" s="1136"/>
      <c r="DS128" s="1136"/>
      <c r="DT128" s="1136"/>
      <c r="DU128" s="1136"/>
      <c r="DV128" s="1137" t="s">
        <v>391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1270987</v>
      </c>
      <c r="AB129" s="1055"/>
      <c r="AC129" s="1055"/>
      <c r="AD129" s="1055"/>
      <c r="AE129" s="1056"/>
      <c r="AF129" s="1057">
        <v>1291730</v>
      </c>
      <c r="AG129" s="1055"/>
      <c r="AH129" s="1055"/>
      <c r="AI129" s="1055"/>
      <c r="AJ129" s="1056"/>
      <c r="AK129" s="1057">
        <v>1418887</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156648</v>
      </c>
      <c r="AB130" s="1055"/>
      <c r="AC130" s="1055"/>
      <c r="AD130" s="1055"/>
      <c r="AE130" s="1056"/>
      <c r="AF130" s="1057">
        <v>172571</v>
      </c>
      <c r="AG130" s="1055"/>
      <c r="AH130" s="1055"/>
      <c r="AI130" s="1055"/>
      <c r="AJ130" s="1056"/>
      <c r="AK130" s="1057">
        <v>247846</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1114339</v>
      </c>
      <c r="AB131" s="1080"/>
      <c r="AC131" s="1080"/>
      <c r="AD131" s="1080"/>
      <c r="AE131" s="1081"/>
      <c r="AF131" s="1079">
        <v>1119159</v>
      </c>
      <c r="AG131" s="1080"/>
      <c r="AH131" s="1080"/>
      <c r="AI131" s="1080"/>
      <c r="AJ131" s="1081"/>
      <c r="AK131" s="1079">
        <v>1171041</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v>27.8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5.2973107820000003</v>
      </c>
      <c r="AB132" s="1196"/>
      <c r="AC132" s="1196"/>
      <c r="AD132" s="1196"/>
      <c r="AE132" s="1197"/>
      <c r="AF132" s="1198">
        <v>6.6143416620000002</v>
      </c>
      <c r="AG132" s="1196"/>
      <c r="AH132" s="1196"/>
      <c r="AI132" s="1196"/>
      <c r="AJ132" s="1197"/>
      <c r="AK132" s="1198">
        <v>6.5369188610000002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4.2</v>
      </c>
      <c r="AB133" s="1179"/>
      <c r="AC133" s="1179"/>
      <c r="AD133" s="1179"/>
      <c r="AE133" s="1180"/>
      <c r="AF133" s="1178">
        <v>5.5</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YDW+P6AOgCfgDukrxEqv9Ub6kc9QxNyMeCmqsccWfFBqoBLQm9EnBUIILs1QThyjYGuckSXGmOehWkjq50/IQ==" saltValue="f+Z7Bh4KScJzfHfKDd+l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oM0LkO2dJYtAntWihUWaeG0UAb39t6QGYIwMkVkrQkSGV5kqlF/OsZRKtl7A791Qk4LFc3VEM37MtLs+E1bvA==" saltValue="KILPebcTna+Q89bAKdd9s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utnf4Y0wvFw98q25rZM/2cSclAdipJdZHNpFzBGw0K8Xn2Ioin5YhmZhDJtzPibTGoDLTCfLBUObOocKouGw==" saltValue="UJTfECKDLOi0mAhjxfBO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Q1" workbookViewId="0">
      <selection activeCell="AN60" sqref="AN6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492058</v>
      </c>
      <c r="AP9" s="314">
        <v>703946</v>
      </c>
      <c r="AQ9" s="315">
        <v>239985</v>
      </c>
      <c r="AR9" s="316">
        <v>193.3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88076</v>
      </c>
      <c r="AP10" s="317">
        <v>126003</v>
      </c>
      <c r="AQ10" s="318">
        <v>24622</v>
      </c>
      <c r="AR10" s="319">
        <v>411.7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t="s">
        <v>512</v>
      </c>
      <c r="AP11" s="317" t="s">
        <v>512</v>
      </c>
      <c r="AQ11" s="318">
        <v>3358</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t="s">
        <v>512</v>
      </c>
      <c r="AP13" s="317" t="s">
        <v>512</v>
      </c>
      <c r="AQ13" s="318">
        <v>7864</v>
      </c>
      <c r="AR13" s="319" t="s">
        <v>512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4390</v>
      </c>
      <c r="AP14" s="317">
        <v>6280</v>
      </c>
      <c r="AQ14" s="318">
        <v>6185</v>
      </c>
      <c r="AR14" s="319">
        <v>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-8288</v>
      </c>
      <c r="AP15" s="317">
        <v>-11857</v>
      </c>
      <c r="AQ15" s="318">
        <v>-18737</v>
      </c>
      <c r="AR15" s="319">
        <v>-36.700000000000003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576236</v>
      </c>
      <c r="AP16" s="317">
        <v>824372</v>
      </c>
      <c r="AQ16" s="318">
        <v>263276</v>
      </c>
      <c r="AR16" s="319">
        <v>213.1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87.27</v>
      </c>
      <c r="AP21" s="331">
        <v>24.56</v>
      </c>
      <c r="AQ21" s="332">
        <v>62.71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97.6</v>
      </c>
      <c r="AP22" s="336">
        <v>94.3</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319596</v>
      </c>
      <c r="AP32" s="345">
        <v>457219</v>
      </c>
      <c r="AQ32" s="346">
        <v>149198</v>
      </c>
      <c r="AR32" s="347">
        <v>206.5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24901</v>
      </c>
      <c r="AP35" s="345">
        <v>35624</v>
      </c>
      <c r="AQ35" s="346">
        <v>31871</v>
      </c>
      <c r="AR35" s="347">
        <v>11.8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t="s">
        <v>512</v>
      </c>
      <c r="AP36" s="345" t="s">
        <v>512</v>
      </c>
      <c r="AQ36" s="346">
        <v>4984</v>
      </c>
      <c r="AR36" s="347" t="s">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512</v>
      </c>
      <c r="AP37" s="345" t="s">
        <v>512</v>
      </c>
      <c r="AQ37" s="346">
        <v>1220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15</v>
      </c>
      <c r="AP38" s="348">
        <v>21</v>
      </c>
      <c r="AQ38" s="349">
        <v>35</v>
      </c>
      <c r="AR38" s="337">
        <v>-40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-20116</v>
      </c>
      <c r="AP39" s="345">
        <v>-28778</v>
      </c>
      <c r="AQ39" s="346">
        <v>-8070</v>
      </c>
      <c r="AR39" s="347">
        <v>256.60000000000002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-247846</v>
      </c>
      <c r="AP40" s="345">
        <v>-354572</v>
      </c>
      <c r="AQ40" s="346">
        <v>-130648</v>
      </c>
      <c r="AR40" s="347">
        <v>171.4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76550</v>
      </c>
      <c r="AP41" s="345">
        <v>109514</v>
      </c>
      <c r="AQ41" s="346">
        <v>48590</v>
      </c>
      <c r="AR41" s="347">
        <v>125.4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761476</v>
      </c>
      <c r="AN51" s="367">
        <v>963894</v>
      </c>
      <c r="AO51" s="368">
        <v>35.4</v>
      </c>
      <c r="AP51" s="369">
        <v>310300</v>
      </c>
      <c r="AQ51" s="370">
        <v>7.8</v>
      </c>
      <c r="AR51" s="371">
        <v>27.6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597818</v>
      </c>
      <c r="AN52" s="375">
        <v>756732</v>
      </c>
      <c r="AO52" s="376">
        <v>40.299999999999997</v>
      </c>
      <c r="AP52" s="377">
        <v>157576</v>
      </c>
      <c r="AQ52" s="378">
        <v>7.5</v>
      </c>
      <c r="AR52" s="379">
        <v>32.799999999999997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946937</v>
      </c>
      <c r="AN53" s="367">
        <v>1228193</v>
      </c>
      <c r="AO53" s="368">
        <v>27.4</v>
      </c>
      <c r="AP53" s="369">
        <v>317319</v>
      </c>
      <c r="AQ53" s="370">
        <v>2.2999999999999998</v>
      </c>
      <c r="AR53" s="371">
        <v>25.1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782709</v>
      </c>
      <c r="AN54" s="375">
        <v>1015187</v>
      </c>
      <c r="AO54" s="376">
        <v>34.200000000000003</v>
      </c>
      <c r="AP54" s="377">
        <v>164214</v>
      </c>
      <c r="AQ54" s="378">
        <v>4.2</v>
      </c>
      <c r="AR54" s="379">
        <v>30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676146</v>
      </c>
      <c r="AN55" s="367">
        <v>886168</v>
      </c>
      <c r="AO55" s="368">
        <v>-27.8</v>
      </c>
      <c r="AP55" s="369">
        <v>289738</v>
      </c>
      <c r="AQ55" s="370">
        <v>-8.6999999999999993</v>
      </c>
      <c r="AR55" s="371">
        <v>-19.100000000000001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312548</v>
      </c>
      <c r="AN56" s="375">
        <v>409630</v>
      </c>
      <c r="AO56" s="376">
        <v>-59.6</v>
      </c>
      <c r="AP56" s="377">
        <v>156238</v>
      </c>
      <c r="AQ56" s="378">
        <v>-4.9000000000000004</v>
      </c>
      <c r="AR56" s="379">
        <v>-54.7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248758</v>
      </c>
      <c r="AN57" s="367">
        <v>341232</v>
      </c>
      <c r="AO57" s="368">
        <v>-61.5</v>
      </c>
      <c r="AP57" s="369">
        <v>316937</v>
      </c>
      <c r="AQ57" s="370">
        <v>9.4</v>
      </c>
      <c r="AR57" s="371">
        <v>-70.900000000000006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136247</v>
      </c>
      <c r="AN58" s="375">
        <v>186896</v>
      </c>
      <c r="AO58" s="376">
        <v>-54.4</v>
      </c>
      <c r="AP58" s="377">
        <v>199150</v>
      </c>
      <c r="AQ58" s="378">
        <v>27.5</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195494</v>
      </c>
      <c r="AN59" s="367">
        <v>279677</v>
      </c>
      <c r="AO59" s="368">
        <v>-18</v>
      </c>
      <c r="AP59" s="369">
        <v>332350</v>
      </c>
      <c r="AQ59" s="370">
        <v>4.9000000000000004</v>
      </c>
      <c r="AR59" s="371">
        <v>-22.9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98853</v>
      </c>
      <c r="AN60" s="375">
        <v>141421</v>
      </c>
      <c r="AO60" s="376">
        <v>-24.3</v>
      </c>
      <c r="AP60" s="377">
        <v>200453</v>
      </c>
      <c r="AQ60" s="378">
        <v>0.7</v>
      </c>
      <c r="AR60" s="379">
        <v>-25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565762</v>
      </c>
      <c r="AN61" s="382">
        <v>739833</v>
      </c>
      <c r="AO61" s="383">
        <v>-8.9</v>
      </c>
      <c r="AP61" s="384">
        <v>313329</v>
      </c>
      <c r="AQ61" s="385">
        <v>3.1</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385635</v>
      </c>
      <c r="AN62" s="375">
        <v>501973</v>
      </c>
      <c r="AO62" s="376">
        <v>-12.8</v>
      </c>
      <c r="AP62" s="377">
        <v>175526</v>
      </c>
      <c r="AQ62" s="378">
        <v>7</v>
      </c>
      <c r="AR62" s="379">
        <v>-19.8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qUXN6BnUv4JULtITcaUmBF1NDTHdN4TPkfPXtEC1+90tUhGoks1bc/zkIjarToZqhPgLgtAbH7kmQJsIldN6A==" saltValue="5XuXplU0kPtDfFTXZ4X5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FeDIa1avVYbxuyM2Bi/L1PFhu6PmF2RkOPbqAI1Q1iU248TcgUFAgYF/IWJpMYCxd2i3gPO7eSzDH+wDqcl+xw==" saltValue="Cj9OYfWPy60G8pEqVbBw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20khOVZqh3fM5ILCmqT9Is7mRS0h7bCmMTxb6uUG7l4o1NBDKhTLpXihFGFEjKte+nGk7MuTGW7m+etOUoVnTg==" saltValue="slO210SEC+x31w3oWskj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39.270000000000003</v>
      </c>
      <c r="G47" s="12">
        <v>31.5</v>
      </c>
      <c r="H47" s="12">
        <v>22.47</v>
      </c>
      <c r="I47" s="12">
        <v>16.260000000000002</v>
      </c>
      <c r="J47" s="13">
        <v>18.18</v>
      </c>
    </row>
    <row r="48" spans="2:10" ht="57.75" customHeight="1" x14ac:dyDescent="0.15">
      <c r="B48" s="14"/>
      <c r="C48" s="1240" t="s">
        <v>4</v>
      </c>
      <c r="D48" s="1240"/>
      <c r="E48" s="1241"/>
      <c r="F48" s="15">
        <v>4.54</v>
      </c>
      <c r="G48" s="16">
        <v>6.07</v>
      </c>
      <c r="H48" s="16">
        <v>6.64</v>
      </c>
      <c r="I48" s="16">
        <v>6.79</v>
      </c>
      <c r="J48" s="17">
        <v>6.79</v>
      </c>
    </row>
    <row r="49" spans="2:10" ht="57.75" customHeight="1" thickBot="1" x14ac:dyDescent="0.2">
      <c r="B49" s="18"/>
      <c r="C49" s="1242" t="s">
        <v>5</v>
      </c>
      <c r="D49" s="1242"/>
      <c r="E49" s="1243"/>
      <c r="F49" s="19" t="s">
        <v>559</v>
      </c>
      <c r="G49" s="20" t="s">
        <v>560</v>
      </c>
      <c r="H49" s="20" t="s">
        <v>561</v>
      </c>
      <c r="I49" s="20" t="s">
        <v>562</v>
      </c>
      <c r="J49" s="21">
        <v>0.61</v>
      </c>
    </row>
    <row r="50" spans="2:10" ht="13.5" customHeight="1" x14ac:dyDescent="0.15"/>
  </sheetData>
  <sheetProtection algorithmName="SHA-512" hashValue="/Yd+uUsCbDyyC1EEnNuc3u28w9PiVbDeoQfNvhTd6N8kiVw/ozvNy2/K1TtJsMm6CC0/py9C9Q/UcYE8HWukkA==" saltValue="eSMijK90mvnj/aQHNLrU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2022-02-02T03:15:16Z</dcterms:created>
  <dcterms:modified xsi:type="dcterms:W3CDTF">2022-10-18T07:08:25Z</dcterms:modified>
  <cp:category/>
</cp:coreProperties>
</file>